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A750BED-576F-4A43-A100-675CD53A051D}" xr6:coauthVersionLast="47" xr6:coauthVersionMax="47" xr10:uidLastSave="{00000000-0000-0000-0000-000000000000}"/>
  <bookViews>
    <workbookView xWindow="-120" yWindow="-120" windowWidth="20730" windowHeight="11040" xr2:uid="{AE87A15C-C249-4558-8B2E-3BD304870E95}"/>
  </bookViews>
  <sheets>
    <sheet name="VARONES 90 K" sheetId="3" r:id="rId1"/>
    <sheet name="VARONES 60 K" sheetId="1" r:id="rId2"/>
    <sheet name="DAMAS 60 K" sheetId="2" r:id="rId3"/>
  </sheets>
  <definedNames>
    <definedName name="_xlnm._FilterDatabase" localSheetId="2" hidden="1">'DAMAS 60 K'!$B$5:$J$18</definedName>
    <definedName name="_xlnm._FilterDatabase" localSheetId="1" hidden="1">'VARONES 60 K'!$B$5:$J$34</definedName>
    <definedName name="_xlnm._FilterDatabase" localSheetId="0" hidden="1">'VARONES 90 K'!$B$4:$J$93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6" i="2"/>
  <c r="G7" i="2"/>
  <c r="G8" i="2"/>
  <c r="G9" i="2"/>
  <c r="G10" i="2"/>
  <c r="G27" i="1"/>
  <c r="G28" i="1"/>
  <c r="G29" i="1"/>
  <c r="G30" i="1"/>
  <c r="G31" i="1"/>
  <c r="G32" i="1"/>
  <c r="G33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  <c r="G7" i="1"/>
  <c r="G8" i="1"/>
  <c r="G82" i="3"/>
  <c r="G83" i="3"/>
  <c r="G84" i="3"/>
  <c r="G85" i="3"/>
  <c r="G72" i="3"/>
  <c r="G73" i="3"/>
  <c r="G74" i="3"/>
  <c r="G75" i="3"/>
  <c r="G76" i="3"/>
  <c r="G55" i="3"/>
  <c r="G56" i="3"/>
  <c r="G57" i="3"/>
  <c r="G58" i="3"/>
  <c r="G59" i="3"/>
  <c r="G60" i="3"/>
  <c r="G61" i="3"/>
  <c r="G62" i="3"/>
  <c r="G63" i="3"/>
  <c r="G64" i="3"/>
  <c r="G65" i="3"/>
  <c r="G40" i="3"/>
  <c r="G41" i="3"/>
  <c r="G42" i="3"/>
  <c r="G43" i="3"/>
  <c r="G44" i="3"/>
  <c r="G45" i="3"/>
  <c r="G46" i="3"/>
  <c r="G47" i="3"/>
  <c r="G48" i="3"/>
  <c r="G49" i="3"/>
  <c r="G23" i="3"/>
  <c r="G24" i="3"/>
  <c r="G25" i="3"/>
  <c r="G26" i="3"/>
  <c r="G27" i="3"/>
  <c r="G28" i="3"/>
  <c r="G29" i="3"/>
  <c r="G30" i="3"/>
  <c r="G31" i="3"/>
  <c r="G32" i="3"/>
  <c r="G33" i="3"/>
  <c r="G34" i="3"/>
  <c r="G5" i="3"/>
  <c r="G6" i="3"/>
  <c r="G10" i="3"/>
  <c r="G11" i="3"/>
  <c r="G12" i="3"/>
  <c r="G13" i="3"/>
  <c r="G14" i="3"/>
  <c r="G15" i="3"/>
  <c r="G16" i="3"/>
  <c r="G17" i="3"/>
  <c r="G18" i="3"/>
</calcChain>
</file>

<file path=xl/sharedStrings.xml><?xml version="1.0" encoding="utf-8"?>
<sst xmlns="http://schemas.openxmlformats.org/spreadsheetml/2006/main" count="707" uniqueCount="153">
  <si>
    <t>CASTILLO, JOSE</t>
  </si>
  <si>
    <t>VARON SENIOR 60 A 69</t>
  </si>
  <si>
    <t>Finalizado</t>
  </si>
  <si>
    <t xml:space="preserve">VARONES 2 GIROS 60 K  CHAPILCA-HUANTA </t>
  </si>
  <si>
    <t>VAN AKEN ZAMBRA, CRISTóBAL</t>
  </si>
  <si>
    <t>VARON NOVICIO LIBRE DE EDAD.</t>
  </si>
  <si>
    <t>FOUR MOUNTAIN BY HABITA</t>
  </si>
  <si>
    <t>PEREZ ROJAS, JAVIER</t>
  </si>
  <si>
    <t>INDEPENDIENTE</t>
  </si>
  <si>
    <t>GONZALEZ, WILSON</t>
  </si>
  <si>
    <t>PRIETO, LUIS</t>
  </si>
  <si>
    <t xml:space="preserve">AGUILAR, MANUEL </t>
  </si>
  <si>
    <t>QUINTANILLA GALLARDO, PATRICIO</t>
  </si>
  <si>
    <t>CLUB DE CICLISMO 44/11</t>
  </si>
  <si>
    <t>TORRES GALLEGUILLOS, FELIPE HERNáN</t>
  </si>
  <si>
    <t>FIVE SECONDS</t>
  </si>
  <si>
    <t>CARVAJAL CASTRO, NARCELO</t>
  </si>
  <si>
    <t>CLUB CASA DE LA GOMA - DANIEL</t>
  </si>
  <si>
    <t>valenzuela, benjamin</t>
  </si>
  <si>
    <t>LOPEZ, RAFAEL</t>
  </si>
  <si>
    <t>COLLAO, LUIS</t>
  </si>
  <si>
    <t>ESPINOSA ELURU, RICHARDS</t>
  </si>
  <si>
    <t>ANTUMALEN BIKE TEAM</t>
  </si>
  <si>
    <t>YAñEZ GONZáLEZ, VICTOR LUIS</t>
  </si>
  <si>
    <t>CASTRO PIZARRO, ALEXIS EDUARDO</t>
  </si>
  <si>
    <t>NATIVO-R6</t>
  </si>
  <si>
    <t>ALVAREZ NARBONA, LUIS</t>
  </si>
  <si>
    <t>VARON LEYENDA 70 AÑOS Y MAS</t>
  </si>
  <si>
    <t>LOPEZ SAAVEDRA, JUAN DE DIOS</t>
  </si>
  <si>
    <t>CORTES ALFARO, WILSON</t>
  </si>
  <si>
    <t>PIZARRO YAñEZ, CARLOS ALBERTO</t>
  </si>
  <si>
    <t>LIZARDE BOLADOS, LUIS</t>
  </si>
  <si>
    <t>TEAM FENIX</t>
  </si>
  <si>
    <t>DIAZ, SERGIO</t>
  </si>
  <si>
    <t>CEPEDA GUERRA, DINKO</t>
  </si>
  <si>
    <t>Dorsal</t>
  </si>
  <si>
    <t>EQUIPO</t>
  </si>
  <si>
    <t>Estado</t>
  </si>
  <si>
    <t>Carrera</t>
  </si>
  <si>
    <t>GAITAN DIAZ, LICETH</t>
  </si>
  <si>
    <t>DAMA MASTER HASTA 39 AÑOS</t>
  </si>
  <si>
    <t>CALDERONBIKE\'S</t>
  </si>
  <si>
    <t xml:space="preserve">DAMAS 2 GIROS 60 K CHAPILCA-HUANTA </t>
  </si>
  <si>
    <t>BARRAZA MUñOZ, MANE</t>
  </si>
  <si>
    <t>DAMA SUPER MASTER 40 A 49 AÑOS</t>
  </si>
  <si>
    <t>NBICIADOS</t>
  </si>
  <si>
    <t>ROJAS MENESES, BELEN AMPARO</t>
  </si>
  <si>
    <t>CLUB CELTA DON TITO</t>
  </si>
  <si>
    <t>GARCíA AGUIRRE, CATALINA</t>
  </si>
  <si>
    <t>BICIMANíA</t>
  </si>
  <si>
    <t>VEAS JOPIA, PATRICIA ALEJANDRA</t>
  </si>
  <si>
    <t>ROJAS CAMPUSANO, MACKARENA</t>
  </si>
  <si>
    <t>RIVERA OLIVA, CLAUDIA KARINA</t>
  </si>
  <si>
    <t>BIG BIKERS TEAM</t>
  </si>
  <si>
    <t>bahamondes, katherine</t>
  </si>
  <si>
    <t>TORREJON RIVERA, LUCIA</t>
  </si>
  <si>
    <t>DIAZ CAMPUSANO, KARINA</t>
  </si>
  <si>
    <t>::</t>
  </si>
  <si>
    <t>GONZÁLEZ MORIS, JOSE EMMANUEL</t>
  </si>
  <si>
    <t>VARON OPEN LIBRE EDAD.</t>
  </si>
  <si>
    <t>VARONES 3 GIROS 90 K CHAPILACA-HUANTA</t>
  </si>
  <si>
    <t>CORTES URBINA, JORGE</t>
  </si>
  <si>
    <t>VARON MASTER C 50 A 59 AÑOS</t>
  </si>
  <si>
    <t>CICLE SERENA</t>
  </si>
  <si>
    <t>VEAS PUJADO, PATRICIO HERNAN</t>
  </si>
  <si>
    <t>VARON MASTER B 40 A 49 AÑOS</t>
  </si>
  <si>
    <t>antiquera monrroy, brayan</t>
  </si>
  <si>
    <t>VARON ELITE MAS DE 23 AÑOS</t>
  </si>
  <si>
    <t>ORELLANA RIVERA, JAVIER ANTONIO</t>
  </si>
  <si>
    <t>aviles aguirre, alejandro</t>
  </si>
  <si>
    <t>VARON SUB 23 INFERIOR 23 AÑOS</t>
  </si>
  <si>
    <t>LEON OLIVARES, LUIS</t>
  </si>
  <si>
    <t>VILLALOBOS SÁNDAÑO, LUIS</t>
  </si>
  <si>
    <t>ROZAS ALDUNATE, RODRIGO ALEJANDRO</t>
  </si>
  <si>
    <t>CLUB CICLISMO RUTA OVALLE</t>
  </si>
  <si>
    <t>MUñOZ LEYTON, CESAR</t>
  </si>
  <si>
    <t>RODRIGUEZ, MICKEL</t>
  </si>
  <si>
    <t>SANHUEZA VALDEBENITO, MILTON</t>
  </si>
  <si>
    <t>VARON MASTER A30 A 39 AÑOS</t>
  </si>
  <si>
    <t>RAMOS VALDIVIA, ANDRéS</t>
  </si>
  <si>
    <t>RCR RACING</t>
  </si>
  <si>
    <t>ARAYA TORRES, RICARDO HERNAN</t>
  </si>
  <si>
    <t>RUIZ BOLOMEY, EDUARDO</t>
  </si>
  <si>
    <t>CLUB DE CICLISMO PEDAL PALMERA</t>
  </si>
  <si>
    <t>VILLARROEL AZOLA, RODRIGO</t>
  </si>
  <si>
    <t>ALACAYAGA RODRíGUEZ, NILO</t>
  </si>
  <si>
    <t>ANADO ., PABLO</t>
  </si>
  <si>
    <t>GARRY ROJAS, FELIPE</t>
  </si>
  <si>
    <t>ORMEñO ., PASCAL</t>
  </si>
  <si>
    <t>ITURRA AVILA, JOSE LUIS</t>
  </si>
  <si>
    <t>PALACIOS MAUREIRA, RAUL</t>
  </si>
  <si>
    <t>AGUIRRE ARAYA, MAURICIO</t>
  </si>
  <si>
    <t>ORDENES REYES, SEBASTIáN</t>
  </si>
  <si>
    <t>ELQUI RIDERS</t>
  </si>
  <si>
    <t>GARCIA VEGA, RODRIGO</t>
  </si>
  <si>
    <t>CLUB EL PIRATA</t>
  </si>
  <si>
    <t>BARRAZA PERALTA, ALAN</t>
  </si>
  <si>
    <t>VILLANUEVA MILLA, PABLO ANTONIO</t>
  </si>
  <si>
    <t>VARON CADETE 15 A 16 AÑOS</t>
  </si>
  <si>
    <t>FUENTES ALQUINTA, ABDO HAMID</t>
  </si>
  <si>
    <t>CáCERES GUERRA, LEóN ANTú</t>
  </si>
  <si>
    <t>KOWAL CUADRA, KURT ANDREAS</t>
  </si>
  <si>
    <t>SAPIAIN CASTILLO, SERGIO FELIPE</t>
  </si>
  <si>
    <t>ROMERO RODRíGUEZ, EUGENIO</t>
  </si>
  <si>
    <t>YARANGA VERANO, SULIER</t>
  </si>
  <si>
    <t>bassi moraga, jorge</t>
  </si>
  <si>
    <t>PONCE PONCE, HECTOR</t>
  </si>
  <si>
    <t>CONTRERAS, JOSE</t>
  </si>
  <si>
    <t>PASTEN PIZARRO, CARLOS</t>
  </si>
  <si>
    <t>ARANCIBIA CISTERNAS, ESTEBAN</t>
  </si>
  <si>
    <t>OCAMPO MONTES, JUAN</t>
  </si>
  <si>
    <t>OROSTIGUE VIGORENA, JHON ANDRES</t>
  </si>
  <si>
    <t>JARA JARA, EDUARDO</t>
  </si>
  <si>
    <t>DOREN PEREZ, FELIPE GUILLERMO</t>
  </si>
  <si>
    <t>uribe jorquera, carlos</t>
  </si>
  <si>
    <t>VAN AKEN RAMíREZ, CHRISTIAN</t>
  </si>
  <si>
    <t>GALLARDO RANJEL, HERMES JESSE</t>
  </si>
  <si>
    <t>MUÑOZ -, JOSE</t>
  </si>
  <si>
    <t>OROSTIGUE DIAZ, HECTOR ALFONSO</t>
  </si>
  <si>
    <t>AGUILERA GONZáLEZ, GUILLERMO</t>
  </si>
  <si>
    <t>alvarez, juan ignacio</t>
  </si>
  <si>
    <t>GUERRA DIAZ, FELIPE</t>
  </si>
  <si>
    <t>CORNEJO RODRíGUEZ, MARTIN ANDRéS</t>
  </si>
  <si>
    <t>LUCEROF FIGUEROA, RODOLFO</t>
  </si>
  <si>
    <t>SEPúLVEDA ABARCA, MAURICIO ANDRéS</t>
  </si>
  <si>
    <t>PASTEN RAMIREZ, CARLOS</t>
  </si>
  <si>
    <t>DíAZ CASTILLO, OSVALDO JESUS</t>
  </si>
  <si>
    <t>TAPIA CISTERNAS, ALVARO</t>
  </si>
  <si>
    <t>ORMEñO ., ROBERTO</t>
  </si>
  <si>
    <t>LAZO RODRIGUEZ, ERICK</t>
  </si>
  <si>
    <t>VARON SENIOR 60 A 69 AÑOS</t>
  </si>
  <si>
    <t>MUNIZAGA LAFERTE, JAIME BRANCO</t>
  </si>
  <si>
    <t>ORMEñO ., JAN</t>
  </si>
  <si>
    <t>DURAN MARTINEZ, CARLOS</t>
  </si>
  <si>
    <t>CALDERóN POBLETE, CLAUDIO ANDRéS</t>
  </si>
  <si>
    <t>LEAL PAZ, MARCELO</t>
  </si>
  <si>
    <t>CBR SANTIAGO</t>
  </si>
  <si>
    <t>FIGUEROA FIGUEROA VEGA, PATRICIO</t>
  </si>
  <si>
    <t>CATEGORIA</t>
  </si>
  <si>
    <t>NOMBRE</t>
  </si>
  <si>
    <t>TIEMPO</t>
  </si>
  <si>
    <t>DNF</t>
  </si>
  <si>
    <t>Pos/Gral</t>
  </si>
  <si>
    <t>Pos/Cat</t>
  </si>
  <si>
    <t>VICUÑA BIKE TEAM</t>
  </si>
  <si>
    <t>::.</t>
  </si>
  <si>
    <t>zepeda, alejandro</t>
  </si>
  <si>
    <t>🥇</t>
  </si>
  <si>
    <t>🥈</t>
  </si>
  <si>
    <t>🥉</t>
  </si>
  <si>
    <t>😪</t>
  </si>
  <si>
    <t>🏅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</si>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</sst>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00"/>
  </numFmts>
  <fonts count="7">
    <font>
      <sz val="11"/>
      <color theme="1"/>
      <name val="Aptos Narrow"/>
      <family val="2"/>
      <scheme val="minor"/>
    </font>
    <font>
      <sz val="11"/>
      <color rgb="FFFF0000"/>
      <name val="Arial"/>
      <family val="2"/>
    </font>
    <font>
      <sz val="11"/>
      <color rgb="FF08000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rgb="FF080000"/>
      <name val="Arial"/>
      <family val="2"/>
    </font>
    <font>
      <b/>
      <sz val="11"/>
      <color rgb="FFFF0000"/>
      <name val="Arial"/>
      <family val="2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4" borderId="0" xfId="0" applyFill="1"/>
    <xf numFmtId="0" fontId="6" fillId="4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4" fillId="3" borderId="0" xfId="0" applyFont="1" applyFill="1" applyProtection="1">
      <protection hidden="1"/>
    </xf>
    <xf numFmtId="0" fontId="2" fillId="2" borderId="4" xfId="0" applyFon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164" fontId="2" fillId="2" borderId="1" xfId="0" applyNumberFormat="1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21" fontId="2" fillId="2" borderId="0" xfId="0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4" fillId="2" borderId="6" xfId="0" applyFont="1" applyFill="1" applyBorder="1" applyProtection="1">
      <protection hidden="1"/>
    </xf>
    <xf numFmtId="164" fontId="2" fillId="2" borderId="8" xfId="0" applyNumberFormat="1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1" xfId="0" applyFont="1" applyFill="1" applyBorder="1" applyProtection="1">
      <protection hidden="1"/>
    </xf>
  </cellXfs>
  <cellStyles count="1">
    <cellStyle name="Normal" xfId="0" builtinId="0"/>
  </cellStyles>
  <dxfs count="1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164" formatCode="h:mm:ss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numFmt numFmtId="26" formatCode="h:mm:ss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318BE-7DCD-4700-9215-A66C6D62578A}" name="Tabla1" displayName="Tabla1" ref="B4:K6" totalsRowShown="0" headerRowDxfId="179" dataDxfId="177" headerRowBorderDxfId="178" tableBorderDxfId="176" totalsRowBorderDxfId="175">
  <autoFilter ref="B4:K6" xr:uid="{883318BE-7DCD-4700-9215-A66C6D62578A}"/>
  <tableColumns count="10">
    <tableColumn id="1" xr3:uid="{64F70766-3C9A-47ED-9F5B-FD1D19D40DFA}" name="Dorsal" dataDxfId="174"/>
    <tableColumn id="2" xr3:uid="{D58AF63A-4E5A-49C3-9392-5D867A6ADC36}" name="NOMBRE" dataDxfId="173"/>
    <tableColumn id="3" xr3:uid="{5E7CA524-5521-4626-B9E3-A1AEE784A6E1}" name="CATEGORIA" dataDxfId="172"/>
    <tableColumn id="4" xr3:uid="{4E9A5B26-45A8-48F6-8F04-DBCC1A441F15}" name="EQUIPO" dataDxfId="171"/>
    <tableColumn id="5" xr3:uid="{6D87FA6A-6CEC-41FF-B08E-2CAFB7CE2380}" name="TIEMPO" dataDxfId="170"/>
    <tableColumn id="10" xr3:uid="{FB5CFE02-D4F3-4675-8C59-35929CEE36E8}" name="DIFERENCIA" dataDxfId="169">
      <calculatedColumnFormula>-F$5-(-F5)</calculatedColumnFormula>
    </tableColumn>
    <tableColumn id="6" xr3:uid="{EFDF21F6-701E-47C5-BAC3-F53AE1255E76}" name="Pos/Gral" dataDxfId="168"/>
    <tableColumn id="7" xr3:uid="{97BC05E3-5EB5-40C9-86D5-9DF5D438DC32}" name="Pos/Cat" dataDxfId="167"/>
    <tableColumn id="8" xr3:uid="{5424387A-F0B0-4E86-A29A-C4A833937740}" name="Estado" dataDxfId="166"/>
    <tableColumn id="9" xr3:uid="{329985F2-E5D9-4ABA-A458-B3538474A9E3}" name="Carrera" dataDxfId="16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7FED006-7318-4DAB-BCAD-22589326CB3E}" name="Tabla10" displayName="Tabla10" ref="B26:K34" totalsRowShown="0" headerRowDxfId="44" dataDxfId="42" headerRowBorderDxfId="43" tableBorderDxfId="41" totalsRowBorderDxfId="40">
  <autoFilter ref="B26:K34" xr:uid="{37FED006-7318-4DAB-BCAD-22589326CB3E}"/>
  <tableColumns count="10">
    <tableColumn id="1" xr3:uid="{E69553F2-531F-4097-9B3B-49960CEAFF7A}" name="Dorsal" dataDxfId="39"/>
    <tableColumn id="2" xr3:uid="{D1F4CA27-2CF6-4A75-998F-7CB2DD3D2758}" name="NOMBRE" dataDxfId="38"/>
    <tableColumn id="3" xr3:uid="{C8846237-9357-4A8D-8C5D-2A498D08D677}" name="CATEGORIA" dataDxfId="37"/>
    <tableColumn id="4" xr3:uid="{DCDE1B4E-1AE7-4298-BC91-F7F70D4EB57A}" name="EQUIPO" dataDxfId="36"/>
    <tableColumn id="5" xr3:uid="{5D8C5CAB-156C-422B-ADA3-68DA38F9A3A1}" name="TIEMPO" dataDxfId="35"/>
    <tableColumn id="10" xr3:uid="{42DDFA1D-A2D9-478B-909A-540D7A18826F}" name="DIFERENCIA" dataDxfId="34">
      <calculatedColumnFormula>-F$27-(-F27)</calculatedColumnFormula>
    </tableColumn>
    <tableColumn id="6" xr3:uid="{BDE7CA74-E296-41E7-9837-043680F9EAC1}" name="Pos/Gral" dataDxfId="33"/>
    <tableColumn id="7" xr3:uid="{3E1B63E1-E5BB-4376-99DE-79F74CFB9E6A}" name="Pos/Cat" dataDxfId="32"/>
    <tableColumn id="8" xr3:uid="{0B970682-516E-4604-8D44-07BF78B8465B}" name="Estado" dataDxfId="31"/>
    <tableColumn id="9" xr3:uid="{48F2A7BD-3540-416A-9F59-75ABDA03FB4B}" name="Carrera" dataDxfId="3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1860C5-B486-4DB0-8F81-CFB8D7257DC3}" name="Tabla11" displayName="Tabla11" ref="B5:K10" totalsRowShown="0" headerRowDxfId="29" dataDxfId="27" headerRowBorderDxfId="28" tableBorderDxfId="26" totalsRowBorderDxfId="25">
  <autoFilter ref="B5:K10" xr:uid="{9C1860C5-B486-4DB0-8F81-CFB8D7257DC3}"/>
  <tableColumns count="10">
    <tableColumn id="1" xr3:uid="{87846E82-E6E3-457F-B4BD-A32BD8F41211}" name="Dorsal" dataDxfId="24"/>
    <tableColumn id="2" xr3:uid="{6C95850F-A1F0-4180-892F-BD502F8F1D27}" name="NOMBRE" dataDxfId="23"/>
    <tableColumn id="3" xr3:uid="{D2FF5029-748A-434C-92BE-DFBD9F36F392}" name="CATEGORIA" dataDxfId="22"/>
    <tableColumn id="4" xr3:uid="{57D8B683-6667-4069-AEC7-A96A834F28E3}" name="EQUIPO" dataDxfId="21"/>
    <tableColumn id="5" xr3:uid="{E1EF08C0-75FA-47BD-8946-C2C3DCB56206}" name="TIEMPO" dataDxfId="20"/>
    <tableColumn id="10" xr3:uid="{C554E44E-28D0-49C9-9538-685A7059A6E7}" name="DIFERENCIA" dataDxfId="19">
      <calculatedColumnFormula>-F$6-(-F6)</calculatedColumnFormula>
    </tableColumn>
    <tableColumn id="6" xr3:uid="{837FE5F3-B298-46F5-B7AE-2147CC7B84CA}" name="Pos/Gral" dataDxfId="18"/>
    <tableColumn id="7" xr3:uid="{1F10FA38-8070-486E-A0B7-D502FF4CD53D}" name="Pos/Cat" dataDxfId="17"/>
    <tableColumn id="8" xr3:uid="{3210E75D-E00D-4E31-A68E-280F7C9B4C96}" name="Estado" dataDxfId="16"/>
    <tableColumn id="9" xr3:uid="{C88EF5E1-5E9D-43FC-92C7-9D68C8729AD5}" name="Carrera" dataDxfId="1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09D91A-949E-4A4A-B490-6C59DECFD7B6}" name="Tabla12" displayName="Tabla12" ref="B13:K18" totalsRowShown="0" headerRowDxfId="14" dataDxfId="12" headerRowBorderDxfId="13" tableBorderDxfId="11" totalsRowBorderDxfId="10">
  <autoFilter ref="B13:K18" xr:uid="{1809D91A-949E-4A4A-B490-6C59DECFD7B6}"/>
  <tableColumns count="10">
    <tableColumn id="1" xr3:uid="{6A89C12E-359F-43E2-8D86-7DD349525C17}" name="Dorsal" dataDxfId="9"/>
    <tableColumn id="2" xr3:uid="{3B62471D-2151-4467-9673-EEFA99ECF72C}" name="NOMBRE" dataDxfId="8"/>
    <tableColumn id="3" xr3:uid="{7C73E54B-1F83-49C0-9856-F94C15E847C9}" name="CATEGORIA" dataDxfId="7"/>
    <tableColumn id="4" xr3:uid="{99B4BAE7-D415-485A-A181-3C7958EE3C4C}" name="EQUIPO" dataDxfId="6"/>
    <tableColumn id="5" xr3:uid="{B1180E37-0849-4795-8CD1-725CE8D117B4}" name="TIEMPO" dataDxfId="5"/>
    <tableColumn id="10" xr3:uid="{4846905F-BA9E-4997-AF04-DFEADCA71830}" name="DIFERENCIA" dataDxfId="4">
      <calculatedColumnFormula>-F$14-(-F14)</calculatedColumnFormula>
    </tableColumn>
    <tableColumn id="6" xr3:uid="{3FB22D42-33C1-405E-B8CD-2EDF1B6EF3D7}" name="Pos/Gral" dataDxfId="3"/>
    <tableColumn id="7" xr3:uid="{BEEFD537-7328-4630-9ACF-07AB96D0D7BD}" name="Pos/Cat" dataDxfId="2"/>
    <tableColumn id="8" xr3:uid="{56B8C4F1-4105-4BA5-B847-AB59463888CF}" name="Estado" dataDxfId="1"/>
    <tableColumn id="9" xr3:uid="{727E49C1-A35C-4E53-B84D-C9DA11A48E58}" name="Carrera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95AE5F-7231-4341-BF0D-63C68C564D83}" name="Tabla2" displayName="Tabla2" ref="B9:K19" totalsRowShown="0" headerRowDxfId="164" dataDxfId="162" headerRowBorderDxfId="163" tableBorderDxfId="161" totalsRowBorderDxfId="160">
  <autoFilter ref="B9:K19" xr:uid="{F695AE5F-7231-4341-BF0D-63C68C564D83}"/>
  <tableColumns count="10">
    <tableColumn id="1" xr3:uid="{FF68A6D7-1E61-4CFF-A458-2ECD98FFBF7A}" name="Dorsal" dataDxfId="159"/>
    <tableColumn id="2" xr3:uid="{80B3ED3A-AB90-41FE-A683-C758D9F2093F}" name="NOMBRE" dataDxfId="158"/>
    <tableColumn id="3" xr3:uid="{FAE92363-F288-4429-8027-E451462B4ED0}" name="CATEGORIA" dataDxfId="157"/>
    <tableColumn id="4" xr3:uid="{CD8221F9-CAA6-469C-9BEB-D3F52044F800}" name="EQUIPO" dataDxfId="156"/>
    <tableColumn id="5" xr3:uid="{E9F7D1A2-B1EA-45E1-9BE2-C2397CFA32F1}" name="TIEMPO" dataDxfId="155"/>
    <tableColumn id="10" xr3:uid="{D74202E8-4E1B-4B47-9612-6CCFA873A955}" name="DIFERENCIA" dataDxfId="154">
      <calculatedColumnFormula>-F$10-(-F10)</calculatedColumnFormula>
    </tableColumn>
    <tableColumn id="6" xr3:uid="{3C392A2F-A30F-4107-B967-89C25C87C5CB}" name="Pos/Gral" dataDxfId="153"/>
    <tableColumn id="7" xr3:uid="{32036225-B06B-4244-A203-2CAB9AED8C59}" name="Pos/Cat" dataDxfId="152"/>
    <tableColumn id="8" xr3:uid="{1F807F14-1228-43DB-92DF-A497EC17BA62}" name="Estado" dataDxfId="151"/>
    <tableColumn id="9" xr3:uid="{66A0E0E5-F02E-441F-B531-48BCB6B4A5AA}" name="Carrera" dataDxfId="15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CC0B8B-F0B7-4CA9-8203-69D87A5FF989}" name="Tabla3" displayName="Tabla3" ref="B22:K36" totalsRowShown="0" headerRowDxfId="149" dataDxfId="147" headerRowBorderDxfId="148" tableBorderDxfId="146" totalsRowBorderDxfId="145">
  <autoFilter ref="B22:K36" xr:uid="{55CC0B8B-F0B7-4CA9-8203-69D87A5FF989}"/>
  <tableColumns count="10">
    <tableColumn id="1" xr3:uid="{D2A14C4C-4679-4775-80E9-7363B6B939CF}" name="Dorsal" dataDxfId="144"/>
    <tableColumn id="2" xr3:uid="{34B425E7-A25B-4043-B43A-15BF0F9D0DEF}" name="NOMBRE" dataDxfId="143"/>
    <tableColumn id="3" xr3:uid="{B3FB2F8F-8DD2-4D18-A3B4-D3C86AAFE753}" name="CATEGORIA" dataDxfId="142"/>
    <tableColumn id="4" xr3:uid="{6174A77E-037E-4038-8833-B17DA4CA51ED}" name="EQUIPO" dataDxfId="141"/>
    <tableColumn id="5" xr3:uid="{0CA7FAA5-DF41-43B8-8DA6-77D20744D69B}" name="TIEMPO" dataDxfId="140"/>
    <tableColumn id="10" xr3:uid="{FDF169AA-464A-454C-A57B-BD58348B5FF2}" name="DIFERENCIA" dataDxfId="139">
      <calculatedColumnFormula>-F$23-(-F23)</calculatedColumnFormula>
    </tableColumn>
    <tableColumn id="6" xr3:uid="{97370175-E620-4FC2-ADFD-60596C080DE5}" name="Pos/Gral" dataDxfId="138"/>
    <tableColumn id="7" xr3:uid="{EF25BD9D-0EDD-45F5-89F4-8CF1659C989E}" name="Pos/Cat" dataDxfId="137"/>
    <tableColumn id="8" xr3:uid="{98CECADA-8B9E-4796-9D76-308081AFD50F}" name="Estado" dataDxfId="136"/>
    <tableColumn id="9" xr3:uid="{EAF5EA99-4271-4A87-8671-3EB3C090D488}" name="Carrera" dataDxfId="1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14644B-E140-4CF5-8885-741CEB6F3AA8}" name="Tabla4" displayName="Tabla4" ref="B39:K51" totalsRowShown="0" headerRowDxfId="134" dataDxfId="132" headerRowBorderDxfId="133" tableBorderDxfId="131" totalsRowBorderDxfId="130">
  <autoFilter ref="B39:K51" xr:uid="{0614644B-E140-4CF5-8885-741CEB6F3AA8}"/>
  <sortState xmlns:xlrd2="http://schemas.microsoft.com/office/spreadsheetml/2017/richdata2" ref="B40:K51">
    <sortCondition ref="I39:I51"/>
  </sortState>
  <tableColumns count="10">
    <tableColumn id="1" xr3:uid="{7AC9CE3C-0913-4EC6-983E-CA111FB7D4BE}" name="Dorsal" dataDxfId="129"/>
    <tableColumn id="2" xr3:uid="{AE5D116D-1DE3-4F98-89A7-4F8502F3A0E8}" name="NOMBRE" dataDxfId="128"/>
    <tableColumn id="3" xr3:uid="{07651E98-AAB5-46E1-AF76-67D4F75A4EDE}" name="CATEGORIA" dataDxfId="127"/>
    <tableColumn id="4" xr3:uid="{B26A85ED-D157-48CC-B14D-68AA09E7C36C}" name="EQUIPO" dataDxfId="126"/>
    <tableColumn id="5" xr3:uid="{98FF8D55-F5A7-4B0A-BB3F-E9D224A37ADF}" name="TIEMPO" dataDxfId="125"/>
    <tableColumn id="10" xr3:uid="{F31850EE-B880-4166-AE65-198B7B64F332}" name="DIFERENCIA" dataDxfId="124">
      <calculatedColumnFormula>-F$40-(-F40)</calculatedColumnFormula>
    </tableColumn>
    <tableColumn id="6" xr3:uid="{D532C7C9-E597-420B-A47A-B79E22A928C2}" name="Pos/Gral" dataDxfId="123"/>
    <tableColumn id="7" xr3:uid="{DE807AB7-6ADF-46BD-AFD1-131FAAFA99C4}" name="Pos/Cat" dataDxfId="122"/>
    <tableColumn id="8" xr3:uid="{19CEA76D-51F1-4F1A-AA08-8BCC367BF9A3}" name="Estado" dataDxfId="121"/>
    <tableColumn id="9" xr3:uid="{C22DCAAA-C68F-418A-9F96-D3FD6D521C39}" name="Carrera" dataDxfId="12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421EF0-301F-42BC-B98B-DFBE16618150}" name="Tabla5" displayName="Tabla5" ref="B54:K68" totalsRowShown="0" headerRowDxfId="119" dataDxfId="117" headerRowBorderDxfId="118" tableBorderDxfId="116" totalsRowBorderDxfId="115">
  <autoFilter ref="B54:K68" xr:uid="{C6421EF0-301F-42BC-B98B-DFBE16618150}"/>
  <sortState xmlns:xlrd2="http://schemas.microsoft.com/office/spreadsheetml/2017/richdata2" ref="B55:K68">
    <sortCondition ref="I54:I68"/>
  </sortState>
  <tableColumns count="10">
    <tableColumn id="1" xr3:uid="{21C8D071-1DB2-4DA0-A5D3-2EC5270C8F8B}" name="Dorsal" dataDxfId="114"/>
    <tableColumn id="2" xr3:uid="{BCFB1B2A-4B79-4E40-B044-E5EB9AB2DC09}" name="NOMBRE" dataDxfId="113"/>
    <tableColumn id="3" xr3:uid="{2CC7A1AF-34EC-479F-A93D-C5D3B69B556D}" name="CATEGORIA" dataDxfId="112"/>
    <tableColumn id="4" xr3:uid="{F0B01266-1C3F-4050-B402-B5DE30EEB220}" name="EQUIPO" dataDxfId="111"/>
    <tableColumn id="5" xr3:uid="{B058F2B4-0CA7-4F38-B223-52FCFC217906}" name="TIEMPO" dataDxfId="110"/>
    <tableColumn id="10" xr3:uid="{E8CC6634-D6E5-4438-813A-F2010BF7A1E2}" name="DIFERENCIA" dataDxfId="109">
      <calculatedColumnFormula>-F$55-(-F55)</calculatedColumnFormula>
    </tableColumn>
    <tableColumn id="6" xr3:uid="{ACCA2F8B-71E4-4051-84CD-B9B2F4DD6928}" name="Pos/Gral" dataDxfId="108"/>
    <tableColumn id="7" xr3:uid="{AC3D40B9-B438-4606-B0D3-7F169EA0E6D1}" name="Pos/Cat" dataDxfId="107"/>
    <tableColumn id="8" xr3:uid="{B83F210A-670D-4417-A00C-28DB5AF315FC}" name="Estado" dataDxfId="106"/>
    <tableColumn id="9" xr3:uid="{2DE77000-4199-43BD-B1D8-C5AF853F9E9F}" name="Carrera" dataDxfId="10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5380388-E72E-49DC-BBB1-6BC5E80F1242}" name="Tabla6" displayName="Tabla6" ref="B71:K78" totalsRowShown="0" headerRowDxfId="104" dataDxfId="102" headerRowBorderDxfId="103" tableBorderDxfId="101" totalsRowBorderDxfId="100">
  <autoFilter ref="B71:K78" xr:uid="{55380388-E72E-49DC-BBB1-6BC5E80F1242}"/>
  <sortState xmlns:xlrd2="http://schemas.microsoft.com/office/spreadsheetml/2017/richdata2" ref="B72:K78">
    <sortCondition ref="I71:I78"/>
  </sortState>
  <tableColumns count="10">
    <tableColumn id="1" xr3:uid="{1D8A54A8-951F-4E89-A338-C123E54FA470}" name="Dorsal" dataDxfId="99"/>
    <tableColumn id="2" xr3:uid="{257B1502-A7B5-426A-81A0-B20967B435E3}" name="NOMBRE" dataDxfId="98"/>
    <tableColumn id="3" xr3:uid="{078D538A-301B-47E6-A867-B82AF8A8C891}" name="CATEGORIA" dataDxfId="97"/>
    <tableColumn id="4" xr3:uid="{F9C6B7A1-CA76-4DB5-9E75-4EE78FDA94FF}" name="EQUIPO" dataDxfId="96"/>
    <tableColumn id="5" xr3:uid="{FDA82DB7-40DC-4C14-B3F7-22DA99303CE4}" name="TIEMPO" dataDxfId="95"/>
    <tableColumn id="10" xr3:uid="{E13D0F64-A030-460B-B6A1-C5C234F44C8A}" name="DIFERENCIA" dataDxfId="94">
      <calculatedColumnFormula>-F$72-(-F72)</calculatedColumnFormula>
    </tableColumn>
    <tableColumn id="6" xr3:uid="{F4E8E523-C213-46F7-9C2F-7775EB97C5DF}" name="Pos/Gral" dataDxfId="93"/>
    <tableColumn id="7" xr3:uid="{BC8FD14F-CBE7-4AB8-A8FC-22CED8D48B42}" name="Pos/Cat" dataDxfId="92"/>
    <tableColumn id="8" xr3:uid="{2DE3A977-16F5-4779-9A62-6BF946807725}" name="Estado" dataDxfId="91"/>
    <tableColumn id="9" xr3:uid="{B4525136-A131-483E-A6A7-CE0B38CE77A7}" name="Carrera" dataDxfId="9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32569B9-AE6B-47E4-9F8E-169A52F1A764}" name="Tabla7" displayName="Tabla7" ref="B81:K86" totalsRowShown="0" headerRowDxfId="89" dataDxfId="87" headerRowBorderDxfId="88" tableBorderDxfId="86" totalsRowBorderDxfId="85">
  <autoFilter ref="B81:K86" xr:uid="{A32569B9-AE6B-47E4-9F8E-169A52F1A764}"/>
  <tableColumns count="10">
    <tableColumn id="1" xr3:uid="{47FBCEF9-6298-4B0C-AF06-D81469C2FFE1}" name="Dorsal" dataDxfId="84"/>
    <tableColumn id="2" xr3:uid="{A43FBB22-F4EC-40F0-989A-88C817CE997B}" name="NOMBRE" dataDxfId="83"/>
    <tableColumn id="3" xr3:uid="{8AC72A40-9C1B-4C32-B4F4-214B6C959BE2}" name="CATEGORIA" dataDxfId="82"/>
    <tableColumn id="4" xr3:uid="{E809B93D-8F39-48BA-A908-20A9DA90F839}" name="EQUIPO" dataDxfId="81"/>
    <tableColumn id="5" xr3:uid="{6304C5ED-911B-4C4E-8620-F40D96377810}" name="TIEMPO" dataDxfId="80"/>
    <tableColumn id="10" xr3:uid="{BAE4D2F2-A2BD-48F9-ADCB-497A9811107F}" name="DIFERENCIA" dataDxfId="79">
      <calculatedColumnFormula>-F$82-(-F82)</calculatedColumnFormula>
    </tableColumn>
    <tableColumn id="6" xr3:uid="{0938674D-A469-4613-8931-24B5060203B2}" name="Pos/Gral" dataDxfId="78"/>
    <tableColumn id="7" xr3:uid="{A52A6648-23AE-4306-99CE-DD837311FF0D}" name="Pos/Cat" dataDxfId="77"/>
    <tableColumn id="8" xr3:uid="{BD4FBB6D-9C15-497C-951F-516330C05CFB}" name="Estado" dataDxfId="76"/>
    <tableColumn id="9" xr3:uid="{D94389A2-DF56-485D-BE28-C877CB12F03C}" name="Carrera" dataDxfId="75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F96BC1-5958-4C8A-B1DD-421C81F4085B}" name="Tabla8" displayName="Tabla8" ref="B5:K8" totalsRowShown="0" headerRowDxfId="74" dataDxfId="72" headerRowBorderDxfId="73" tableBorderDxfId="71" totalsRowBorderDxfId="70">
  <autoFilter ref="B5:K8" xr:uid="{22F96BC1-5958-4C8A-B1DD-421C81F4085B}"/>
  <tableColumns count="10">
    <tableColumn id="1" xr3:uid="{9269A316-5F02-4FB3-8AC3-8589289F1A57}" name="Dorsal" dataDxfId="69"/>
    <tableColumn id="2" xr3:uid="{948BCD86-B000-4E5B-A43A-12336BF86BE0}" name="NOMBRE" dataDxfId="68"/>
    <tableColumn id="3" xr3:uid="{DAF0A63B-9145-4429-A855-87DF27690A16}" name="CATEGORIA" dataDxfId="67"/>
    <tableColumn id="4" xr3:uid="{59CDCB37-2CC6-4CC3-8DD0-137845E00E92}" name="EQUIPO" dataDxfId="66"/>
    <tableColumn id="5" xr3:uid="{8D564AB6-3851-4F82-BC90-36F3DBE38A69}" name="TIEMPO" dataDxfId="65"/>
    <tableColumn id="10" xr3:uid="{9D97DDE9-D5CF-424A-B1AE-9ECB9BB73F63}" name="DIFERENCIA" dataDxfId="64">
      <calculatedColumnFormula>-F$6-(-F6)</calculatedColumnFormula>
    </tableColumn>
    <tableColumn id="6" xr3:uid="{F5CBDBA3-416B-4AF1-A413-BACD3036ED4D}" name="Pos/Gral" dataDxfId="63"/>
    <tableColumn id="7" xr3:uid="{2F86D3D5-FD58-488A-802C-3DB08A7F5F5F}" name="Pos/Cat" dataDxfId="62"/>
    <tableColumn id="8" xr3:uid="{B5FBD776-B8AF-472D-BC43-15E51F30BA29}" name="Estado" dataDxfId="61"/>
    <tableColumn id="9" xr3:uid="{1E356793-11BA-454E-B47C-1EE3BBABE330}" name="Carrera" dataDxfId="6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C072CCB-4D8B-4FBF-90DE-6B653843AE22}" name="Tabla9" displayName="Tabla9" ref="B11:K23" totalsRowShown="0" headerRowDxfId="59" dataDxfId="57" headerRowBorderDxfId="58" tableBorderDxfId="56" totalsRowBorderDxfId="55">
  <autoFilter ref="B11:K23" xr:uid="{5C072CCB-4D8B-4FBF-90DE-6B653843AE22}"/>
  <tableColumns count="10">
    <tableColumn id="1" xr3:uid="{831FAD09-6CD2-4E49-BD92-F1E9E138FC2C}" name="Dorsal" dataDxfId="54"/>
    <tableColumn id="2" xr3:uid="{36FED0E3-2EF7-4B16-91BC-44E578D95BE1}" name="NOMBRE" dataDxfId="53"/>
    <tableColumn id="3" xr3:uid="{903459C8-E696-46EC-B036-3B0B307DA554}" name="CATEGORIA" dataDxfId="52"/>
    <tableColumn id="4" xr3:uid="{3C134753-6859-42B8-8519-71D513C4C857}" name="EQUIPO" dataDxfId="51"/>
    <tableColumn id="5" xr3:uid="{E77E026F-B3F1-4DB2-B802-CEBED291C664}" name="TIEMPO" dataDxfId="50"/>
    <tableColumn id="10" xr3:uid="{05819617-A3BD-4C7D-8D90-A8A3D1F12920}" name="DIFERENCIA" dataDxfId="49">
      <calculatedColumnFormula>-F$12-(-F12)</calculatedColumnFormula>
    </tableColumn>
    <tableColumn id="6" xr3:uid="{68C682C1-183F-4D8B-8C19-134F5EE2E3BF}" name="Pos/Gral" dataDxfId="48"/>
    <tableColumn id="7" xr3:uid="{EEA41DEC-C96A-476F-9DA2-BB5E8AA60AFD}" name="Pos/Cat" dataDxfId="47"/>
    <tableColumn id="8" xr3:uid="{D1F12D5B-38B0-4794-B610-D4A7892E7FE3}" name="Estado" dataDxfId="46"/>
    <tableColumn id="9" xr3:uid="{2E34C2C0-FD10-4A37-8E26-AF8803ECE09C}" name="Carrera" dataDxfId="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6E1B-CB0F-4949-ACA8-677562A6660E}">
  <dimension ref="A1:K86"/>
  <sheetViews>
    <sheetView tabSelected="1" topLeftCell="B4" zoomScale="90" zoomScaleNormal="90" workbookViewId="0">
      <selection activeCell="K6" sqref="K6"/>
    </sheetView>
  </sheetViews>
  <sheetFormatPr baseColWidth="10" defaultColWidth="11.375" defaultRowHeight="15"/>
  <cols>
    <col min="1" max="1" width="5.625" style="2" customWidth="1"/>
    <col min="2" max="2" width="6.375" style="4" customWidth="1"/>
    <col min="3" max="3" width="21.25" style="4" customWidth="1"/>
    <col min="4" max="4" width="35.125" style="4" customWidth="1"/>
    <col min="5" max="6" width="12.125" style="4" customWidth="1"/>
    <col min="7" max="7" width="12" style="4" customWidth="1"/>
    <col min="8" max="9" width="12.125" style="4" customWidth="1"/>
    <col min="10" max="10" width="11.25" style="4" customWidth="1"/>
    <col min="11" max="11" width="47.875" style="4" customWidth="1"/>
    <col min="12" max="16384" width="11.375" style="1"/>
  </cols>
  <sheetData>
    <row r="1" spans="1:11">
      <c r="A1" s="3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>
      <c r="A2" s="33"/>
      <c r="B2" s="3"/>
      <c r="C2" s="3"/>
      <c r="D2" s="5" t="s">
        <v>60</v>
      </c>
      <c r="E2" s="3"/>
      <c r="F2" s="3"/>
      <c r="G2" s="3"/>
      <c r="H2" s="3"/>
      <c r="I2" s="3"/>
      <c r="J2" s="3"/>
      <c r="K2" s="3"/>
    </row>
    <row r="3" spans="1:11">
      <c r="A3" s="3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3"/>
      <c r="B4" s="6" t="s">
        <v>35</v>
      </c>
      <c r="C4" s="7" t="s">
        <v>139</v>
      </c>
      <c r="D4" s="7" t="s">
        <v>138</v>
      </c>
      <c r="E4" s="7" t="s">
        <v>36</v>
      </c>
      <c r="F4" s="7" t="s">
        <v>140</v>
      </c>
      <c r="G4" s="7" t="s">
        <v>152</v>
      </c>
      <c r="H4" s="8" t="s">
        <v>142</v>
      </c>
      <c r="I4" s="8" t="s">
        <v>143</v>
      </c>
      <c r="J4" s="7" t="s">
        <v>37</v>
      </c>
      <c r="K4" s="9" t="s">
        <v>38</v>
      </c>
    </row>
    <row r="5" spans="1:11">
      <c r="A5" s="34" t="s">
        <v>147</v>
      </c>
      <c r="B5" s="10">
        <v>2</v>
      </c>
      <c r="C5" s="11" t="s">
        <v>97</v>
      </c>
      <c r="D5" s="11" t="s">
        <v>98</v>
      </c>
      <c r="E5" s="11" t="s">
        <v>83</v>
      </c>
      <c r="F5" s="12">
        <v>9.9181539351851852E-2</v>
      </c>
      <c r="G5" s="12">
        <f t="shared" ref="G5:G6" si="0">-F$5-(-F5)</f>
        <v>0</v>
      </c>
      <c r="H5" s="13">
        <v>24</v>
      </c>
      <c r="I5" s="13">
        <v>1</v>
      </c>
      <c r="J5" s="11" t="s">
        <v>2</v>
      </c>
      <c r="K5" s="14" t="s">
        <v>60</v>
      </c>
    </row>
    <row r="6" spans="1:11">
      <c r="A6" s="34" t="s">
        <v>148</v>
      </c>
      <c r="B6" s="15">
        <v>1</v>
      </c>
      <c r="C6" s="16" t="s">
        <v>100</v>
      </c>
      <c r="D6" s="16" t="s">
        <v>98</v>
      </c>
      <c r="E6" s="16" t="s">
        <v>6</v>
      </c>
      <c r="F6" s="12">
        <v>9.9185983796296298E-2</v>
      </c>
      <c r="G6" s="12">
        <f t="shared" si="0"/>
        <v>4.4444444444458053E-6</v>
      </c>
      <c r="H6" s="17">
        <v>26</v>
      </c>
      <c r="I6" s="17">
        <v>2</v>
      </c>
      <c r="J6" s="16" t="s">
        <v>2</v>
      </c>
      <c r="K6" s="18" t="s">
        <v>60</v>
      </c>
    </row>
    <row r="7" spans="1:11">
      <c r="A7" s="33"/>
      <c r="B7" s="19"/>
      <c r="C7" s="19"/>
      <c r="D7" s="19"/>
      <c r="E7" s="19"/>
      <c r="F7" s="20"/>
      <c r="G7" s="21"/>
      <c r="H7" s="21"/>
      <c r="I7" s="19"/>
      <c r="J7" s="19"/>
      <c r="K7" s="3"/>
    </row>
    <row r="8" spans="1:11">
      <c r="A8" s="33"/>
      <c r="B8" s="19"/>
      <c r="C8" s="19"/>
      <c r="D8" s="19"/>
      <c r="E8" s="19"/>
      <c r="F8" s="20"/>
      <c r="G8" s="21"/>
      <c r="H8" s="21"/>
      <c r="I8" s="19"/>
      <c r="J8" s="19"/>
      <c r="K8" s="3"/>
    </row>
    <row r="9" spans="1:11">
      <c r="A9" s="33"/>
      <c r="B9" s="6" t="s">
        <v>35</v>
      </c>
      <c r="C9" s="7" t="s">
        <v>139</v>
      </c>
      <c r="D9" s="7" t="s">
        <v>138</v>
      </c>
      <c r="E9" s="7" t="s">
        <v>36</v>
      </c>
      <c r="F9" s="7" t="s">
        <v>140</v>
      </c>
      <c r="G9" s="7" t="s">
        <v>152</v>
      </c>
      <c r="H9" s="8" t="s">
        <v>142</v>
      </c>
      <c r="I9" s="8" t="s">
        <v>143</v>
      </c>
      <c r="J9" s="7" t="s">
        <v>37</v>
      </c>
      <c r="K9" s="9" t="s">
        <v>38</v>
      </c>
    </row>
    <row r="10" spans="1:11">
      <c r="A10" s="34" t="s">
        <v>147</v>
      </c>
      <c r="B10" s="10">
        <v>155</v>
      </c>
      <c r="C10" s="11" t="s">
        <v>66</v>
      </c>
      <c r="D10" s="11" t="s">
        <v>67</v>
      </c>
      <c r="E10" s="22"/>
      <c r="F10" s="12">
        <v>9.7469247685185195E-2</v>
      </c>
      <c r="G10" s="12">
        <f t="shared" ref="G10:G18" si="1">-F$10-(-F10)</f>
        <v>0</v>
      </c>
      <c r="H10" s="13">
        <v>1</v>
      </c>
      <c r="I10" s="13">
        <v>1</v>
      </c>
      <c r="J10" s="11" t="s">
        <v>2</v>
      </c>
      <c r="K10" s="14" t="s">
        <v>60</v>
      </c>
    </row>
    <row r="11" spans="1:11">
      <c r="A11" s="34" t="s">
        <v>148</v>
      </c>
      <c r="B11" s="10">
        <v>23</v>
      </c>
      <c r="C11" s="11" t="s">
        <v>68</v>
      </c>
      <c r="D11" s="11" t="s">
        <v>67</v>
      </c>
      <c r="E11" s="11" t="s">
        <v>47</v>
      </c>
      <c r="F11" s="12">
        <v>9.7477997685185183E-2</v>
      </c>
      <c r="G11" s="12">
        <f t="shared" si="1"/>
        <v>8.7499999999879341E-6</v>
      </c>
      <c r="H11" s="13">
        <v>2</v>
      </c>
      <c r="I11" s="13">
        <v>2</v>
      </c>
      <c r="J11" s="11" t="s">
        <v>2</v>
      </c>
      <c r="K11" s="14" t="s">
        <v>60</v>
      </c>
    </row>
    <row r="12" spans="1:11">
      <c r="A12" s="34" t="s">
        <v>149</v>
      </c>
      <c r="B12" s="10">
        <v>26</v>
      </c>
      <c r="C12" s="11" t="s">
        <v>75</v>
      </c>
      <c r="D12" s="11" t="s">
        <v>67</v>
      </c>
      <c r="E12" s="11" t="s">
        <v>6</v>
      </c>
      <c r="F12" s="12">
        <v>9.7512013888888888E-2</v>
      </c>
      <c r="G12" s="12">
        <f t="shared" si="1"/>
        <v>4.276620370369244E-5</v>
      </c>
      <c r="H12" s="13">
        <v>7</v>
      </c>
      <c r="I12" s="13">
        <v>3</v>
      </c>
      <c r="J12" s="11" t="s">
        <v>2</v>
      </c>
      <c r="K12" s="14" t="s">
        <v>60</v>
      </c>
    </row>
    <row r="13" spans="1:11">
      <c r="A13" s="34" t="s">
        <v>151</v>
      </c>
      <c r="B13" s="10">
        <v>18</v>
      </c>
      <c r="C13" s="11" t="s">
        <v>87</v>
      </c>
      <c r="D13" s="11" t="s">
        <v>67</v>
      </c>
      <c r="E13" s="11" t="s">
        <v>6</v>
      </c>
      <c r="F13" s="12">
        <v>9.9176446759259254E-2</v>
      </c>
      <c r="G13" s="12">
        <f t="shared" si="1"/>
        <v>1.7071990740740589E-3</v>
      </c>
      <c r="H13" s="13">
        <v>16</v>
      </c>
      <c r="I13" s="13">
        <v>4</v>
      </c>
      <c r="J13" s="11" t="s">
        <v>2</v>
      </c>
      <c r="K13" s="14" t="s">
        <v>60</v>
      </c>
    </row>
    <row r="14" spans="1:11">
      <c r="A14" s="34" t="s">
        <v>151</v>
      </c>
      <c r="B14" s="10">
        <v>15</v>
      </c>
      <c r="C14" s="11" t="s">
        <v>88</v>
      </c>
      <c r="D14" s="11" t="s">
        <v>67</v>
      </c>
      <c r="E14" s="11" t="s">
        <v>8</v>
      </c>
      <c r="F14" s="12">
        <v>9.9176840277777789E-2</v>
      </c>
      <c r="G14" s="12">
        <f t="shared" si="1"/>
        <v>1.7075925925925939E-3</v>
      </c>
      <c r="H14" s="13">
        <v>17</v>
      </c>
      <c r="I14" s="13">
        <v>5</v>
      </c>
      <c r="J14" s="11" t="s">
        <v>2</v>
      </c>
      <c r="K14" s="14" t="s">
        <v>60</v>
      </c>
    </row>
    <row r="15" spans="1:11">
      <c r="A15" s="34" t="s">
        <v>150</v>
      </c>
      <c r="B15" s="10">
        <v>17</v>
      </c>
      <c r="C15" s="11" t="s">
        <v>90</v>
      </c>
      <c r="D15" s="11" t="s">
        <v>67</v>
      </c>
      <c r="E15" s="11" t="s">
        <v>6</v>
      </c>
      <c r="F15" s="12">
        <v>9.9177986111111102E-2</v>
      </c>
      <c r="G15" s="12">
        <f t="shared" si="1"/>
        <v>1.708738425925907E-3</v>
      </c>
      <c r="H15" s="13">
        <v>19</v>
      </c>
      <c r="I15" s="13">
        <v>6</v>
      </c>
      <c r="J15" s="11" t="s">
        <v>2</v>
      </c>
      <c r="K15" s="14" t="s">
        <v>60</v>
      </c>
    </row>
    <row r="16" spans="1:11">
      <c r="A16" s="34" t="s">
        <v>150</v>
      </c>
      <c r="B16" s="10">
        <v>16</v>
      </c>
      <c r="C16" s="11" t="s">
        <v>94</v>
      </c>
      <c r="D16" s="11" t="s">
        <v>67</v>
      </c>
      <c r="E16" s="11" t="s">
        <v>95</v>
      </c>
      <c r="F16" s="12">
        <v>9.9179270833333333E-2</v>
      </c>
      <c r="G16" s="12">
        <f t="shared" si="1"/>
        <v>1.7100231481481376E-3</v>
      </c>
      <c r="H16" s="13">
        <v>22</v>
      </c>
      <c r="I16" s="13">
        <v>7</v>
      </c>
      <c r="J16" s="11" t="s">
        <v>2</v>
      </c>
      <c r="K16" s="14" t="s">
        <v>60</v>
      </c>
    </row>
    <row r="17" spans="1:11">
      <c r="A17" s="34" t="s">
        <v>150</v>
      </c>
      <c r="B17" s="10">
        <v>133</v>
      </c>
      <c r="C17" s="11" t="s">
        <v>99</v>
      </c>
      <c r="D17" s="11" t="s">
        <v>67</v>
      </c>
      <c r="E17" s="11" t="s">
        <v>41</v>
      </c>
      <c r="F17" s="12">
        <v>9.9182939814814824E-2</v>
      </c>
      <c r="G17" s="12">
        <f t="shared" si="1"/>
        <v>1.7136921296296292E-3</v>
      </c>
      <c r="H17" s="13">
        <v>25</v>
      </c>
      <c r="I17" s="13">
        <v>8</v>
      </c>
      <c r="J17" s="11" t="s">
        <v>2</v>
      </c>
      <c r="K17" s="14" t="s">
        <v>60</v>
      </c>
    </row>
    <row r="18" spans="1:11">
      <c r="A18" s="34" t="s">
        <v>150</v>
      </c>
      <c r="B18" s="10">
        <v>21</v>
      </c>
      <c r="C18" s="11" t="s">
        <v>101</v>
      </c>
      <c r="D18" s="11" t="s">
        <v>67</v>
      </c>
      <c r="E18" s="11" t="s">
        <v>47</v>
      </c>
      <c r="F18" s="12">
        <v>9.9186377314814805E-2</v>
      </c>
      <c r="G18" s="12">
        <f t="shared" si="1"/>
        <v>1.7171296296296101E-3</v>
      </c>
      <c r="H18" s="13">
        <v>27</v>
      </c>
      <c r="I18" s="13">
        <v>9</v>
      </c>
      <c r="J18" s="11" t="s">
        <v>2</v>
      </c>
      <c r="K18" s="14" t="s">
        <v>60</v>
      </c>
    </row>
    <row r="19" spans="1:11">
      <c r="A19" s="34" t="s">
        <v>150</v>
      </c>
      <c r="B19" s="15">
        <v>126</v>
      </c>
      <c r="C19" s="16" t="s">
        <v>133</v>
      </c>
      <c r="D19" s="16" t="s">
        <v>67</v>
      </c>
      <c r="E19" s="16" t="s">
        <v>8</v>
      </c>
      <c r="F19" s="12" t="s">
        <v>145</v>
      </c>
      <c r="G19" s="12"/>
      <c r="H19" s="23"/>
      <c r="I19" s="23"/>
      <c r="J19" s="16" t="s">
        <v>141</v>
      </c>
      <c r="K19" s="18" t="s">
        <v>60</v>
      </c>
    </row>
    <row r="20" spans="1:11">
      <c r="A20" s="33"/>
      <c r="B20" s="19"/>
      <c r="C20" s="19"/>
      <c r="D20" s="19"/>
      <c r="E20" s="19"/>
      <c r="F20" s="19"/>
      <c r="G20" s="3"/>
      <c r="H20" s="3"/>
      <c r="I20" s="19"/>
      <c r="J20" s="19"/>
      <c r="K20" s="3"/>
    </row>
    <row r="21" spans="1:11">
      <c r="A21" s="33"/>
      <c r="B21" s="19"/>
      <c r="C21" s="19"/>
      <c r="D21" s="19"/>
      <c r="E21" s="19"/>
      <c r="F21" s="19"/>
      <c r="G21" s="3"/>
      <c r="H21" s="3"/>
      <c r="I21" s="19"/>
      <c r="J21" s="19"/>
      <c r="K21" s="3"/>
    </row>
    <row r="22" spans="1:11" ht="15.75">
      <c r="A22" s="33"/>
      <c r="B22" s="24" t="s">
        <v>35</v>
      </c>
      <c r="C22" s="25" t="s">
        <v>139</v>
      </c>
      <c r="D22" s="25" t="s">
        <v>138</v>
      </c>
      <c r="E22" s="25" t="s">
        <v>36</v>
      </c>
      <c r="F22" s="25" t="s">
        <v>140</v>
      </c>
      <c r="G22" s="7" t="s">
        <v>152</v>
      </c>
      <c r="H22" s="26" t="s">
        <v>142</v>
      </c>
      <c r="I22" s="26" t="s">
        <v>143</v>
      </c>
      <c r="J22" s="25" t="s">
        <v>37</v>
      </c>
      <c r="K22" s="27" t="s">
        <v>38</v>
      </c>
    </row>
    <row r="23" spans="1:11">
      <c r="A23" s="34" t="s">
        <v>147</v>
      </c>
      <c r="B23" s="10">
        <v>144</v>
      </c>
      <c r="C23" s="11" t="s">
        <v>77</v>
      </c>
      <c r="D23" s="11" t="s">
        <v>78</v>
      </c>
      <c r="E23" s="11" t="s">
        <v>6</v>
      </c>
      <c r="F23" s="12">
        <v>9.9166203703703687E-2</v>
      </c>
      <c r="G23" s="12">
        <f t="shared" ref="G23:G34" si="2">-F$23-(-F23)</f>
        <v>0</v>
      </c>
      <c r="H23" s="13">
        <v>9</v>
      </c>
      <c r="I23" s="13">
        <v>1</v>
      </c>
      <c r="J23" s="11" t="s">
        <v>2</v>
      </c>
      <c r="K23" s="14" t="s">
        <v>60</v>
      </c>
    </row>
    <row r="24" spans="1:11">
      <c r="A24" s="34" t="s">
        <v>148</v>
      </c>
      <c r="B24" s="10">
        <v>38</v>
      </c>
      <c r="C24" s="11" t="s">
        <v>79</v>
      </c>
      <c r="D24" s="11" t="s">
        <v>78</v>
      </c>
      <c r="E24" s="11" t="s">
        <v>80</v>
      </c>
      <c r="F24" s="12">
        <v>9.9170254629629626E-2</v>
      </c>
      <c r="G24" s="12">
        <f t="shared" si="2"/>
        <v>4.0509259259385866E-6</v>
      </c>
      <c r="H24" s="13">
        <v>10</v>
      </c>
      <c r="I24" s="13">
        <v>2</v>
      </c>
      <c r="J24" s="11" t="s">
        <v>2</v>
      </c>
      <c r="K24" s="14" t="s">
        <v>60</v>
      </c>
    </row>
    <row r="25" spans="1:11">
      <c r="A25" s="34" t="s">
        <v>149</v>
      </c>
      <c r="B25" s="10">
        <v>31</v>
      </c>
      <c r="C25" s="11" t="s">
        <v>81</v>
      </c>
      <c r="D25" s="11" t="s">
        <v>78</v>
      </c>
      <c r="E25" s="11" t="s">
        <v>6</v>
      </c>
      <c r="F25" s="12">
        <v>9.9170497685185183E-2</v>
      </c>
      <c r="G25" s="12">
        <f t="shared" si="2"/>
        <v>4.2939814814957344E-6</v>
      </c>
      <c r="H25" s="13">
        <v>11</v>
      </c>
      <c r="I25" s="13">
        <v>3</v>
      </c>
      <c r="J25" s="11" t="s">
        <v>2</v>
      </c>
      <c r="K25" s="14" t="s">
        <v>60</v>
      </c>
    </row>
    <row r="26" spans="1:11">
      <c r="A26" s="34" t="s">
        <v>151</v>
      </c>
      <c r="B26" s="10">
        <v>42</v>
      </c>
      <c r="C26" s="11" t="s">
        <v>82</v>
      </c>
      <c r="D26" s="11" t="s">
        <v>78</v>
      </c>
      <c r="E26" s="11" t="s">
        <v>83</v>
      </c>
      <c r="F26" s="12">
        <v>9.9171666666666672E-2</v>
      </c>
      <c r="G26" s="12">
        <f t="shared" si="2"/>
        <v>5.4629629629848742E-6</v>
      </c>
      <c r="H26" s="13">
        <v>12</v>
      </c>
      <c r="I26" s="13">
        <v>4</v>
      </c>
      <c r="J26" s="11" t="s">
        <v>2</v>
      </c>
      <c r="K26" s="14" t="s">
        <v>60</v>
      </c>
    </row>
    <row r="27" spans="1:11">
      <c r="A27" s="34" t="s">
        <v>151</v>
      </c>
      <c r="B27" s="10">
        <v>47</v>
      </c>
      <c r="C27" s="11" t="s">
        <v>92</v>
      </c>
      <c r="D27" s="11" t="s">
        <v>78</v>
      </c>
      <c r="E27" s="11" t="s">
        <v>93</v>
      </c>
      <c r="F27" s="12">
        <v>9.9178749999999996E-2</v>
      </c>
      <c r="G27" s="12">
        <f t="shared" si="2"/>
        <v>1.2546296296309101E-5</v>
      </c>
      <c r="H27" s="13">
        <v>21</v>
      </c>
      <c r="I27" s="13">
        <v>5</v>
      </c>
      <c r="J27" s="11" t="s">
        <v>2</v>
      </c>
      <c r="K27" s="14" t="s">
        <v>60</v>
      </c>
    </row>
    <row r="28" spans="1:11">
      <c r="A28" s="34" t="s">
        <v>150</v>
      </c>
      <c r="B28" s="10">
        <v>43</v>
      </c>
      <c r="C28" s="11" t="s">
        <v>102</v>
      </c>
      <c r="D28" s="11" t="s">
        <v>78</v>
      </c>
      <c r="E28" s="11" t="s">
        <v>17</v>
      </c>
      <c r="F28" s="12">
        <v>9.9187476851851863E-2</v>
      </c>
      <c r="G28" s="12">
        <f t="shared" si="2"/>
        <v>2.1273148148176491E-5</v>
      </c>
      <c r="H28" s="13">
        <v>28</v>
      </c>
      <c r="I28" s="13">
        <v>6</v>
      </c>
      <c r="J28" s="11" t="s">
        <v>2</v>
      </c>
      <c r="K28" s="14" t="s">
        <v>60</v>
      </c>
    </row>
    <row r="29" spans="1:11">
      <c r="A29" s="34" t="s">
        <v>150</v>
      </c>
      <c r="B29" s="10">
        <v>40</v>
      </c>
      <c r="C29" s="11" t="s">
        <v>104</v>
      </c>
      <c r="D29" s="11" t="s">
        <v>78</v>
      </c>
      <c r="E29" s="11" t="s">
        <v>83</v>
      </c>
      <c r="F29" s="12">
        <v>9.9197488425925934E-2</v>
      </c>
      <c r="G29" s="12">
        <f t="shared" si="2"/>
        <v>3.1284722222246764E-5</v>
      </c>
      <c r="H29" s="13">
        <v>30</v>
      </c>
      <c r="I29" s="13">
        <v>7</v>
      </c>
      <c r="J29" s="11" t="s">
        <v>2</v>
      </c>
      <c r="K29" s="14" t="s">
        <v>60</v>
      </c>
    </row>
    <row r="30" spans="1:11">
      <c r="A30" s="34" t="s">
        <v>150</v>
      </c>
      <c r="B30" s="10">
        <v>77</v>
      </c>
      <c r="C30" s="11" t="s">
        <v>107</v>
      </c>
      <c r="D30" s="11" t="s">
        <v>78</v>
      </c>
      <c r="E30" s="22"/>
      <c r="F30" s="12">
        <v>9.9251678240740729E-2</v>
      </c>
      <c r="G30" s="12">
        <f t="shared" si="2"/>
        <v>8.5474537037041887E-5</v>
      </c>
      <c r="H30" s="13">
        <v>33</v>
      </c>
      <c r="I30" s="13">
        <v>8</v>
      </c>
      <c r="J30" s="11" t="s">
        <v>2</v>
      </c>
      <c r="K30" s="14" t="s">
        <v>60</v>
      </c>
    </row>
    <row r="31" spans="1:11">
      <c r="A31" s="34" t="s">
        <v>150</v>
      </c>
      <c r="B31" s="10">
        <v>46</v>
      </c>
      <c r="C31" s="11" t="s">
        <v>108</v>
      </c>
      <c r="D31" s="11" t="s">
        <v>78</v>
      </c>
      <c r="E31" s="11" t="s">
        <v>25</v>
      </c>
      <c r="F31" s="12">
        <v>9.9282650462962974E-2</v>
      </c>
      <c r="G31" s="12">
        <f t="shared" si="2"/>
        <v>1.164467592592866E-4</v>
      </c>
      <c r="H31" s="13">
        <v>34</v>
      </c>
      <c r="I31" s="13">
        <v>9</v>
      </c>
      <c r="J31" s="11" t="s">
        <v>2</v>
      </c>
      <c r="K31" s="14" t="s">
        <v>60</v>
      </c>
    </row>
    <row r="32" spans="1:11">
      <c r="A32" s="34" t="s">
        <v>150</v>
      </c>
      <c r="B32" s="10">
        <v>76</v>
      </c>
      <c r="C32" s="11" t="s">
        <v>112</v>
      </c>
      <c r="D32" s="11" t="s">
        <v>78</v>
      </c>
      <c r="E32" s="11" t="s">
        <v>32</v>
      </c>
      <c r="F32" s="12">
        <v>0.10891983796296298</v>
      </c>
      <c r="G32" s="12">
        <f t="shared" si="2"/>
        <v>9.7536342592592917E-3</v>
      </c>
      <c r="H32" s="13">
        <v>39</v>
      </c>
      <c r="I32" s="13">
        <v>10</v>
      </c>
      <c r="J32" s="11" t="s">
        <v>2</v>
      </c>
      <c r="K32" s="14" t="s">
        <v>60</v>
      </c>
    </row>
    <row r="33" spans="1:11">
      <c r="A33" s="34" t="s">
        <v>150</v>
      </c>
      <c r="B33" s="10">
        <v>138</v>
      </c>
      <c r="C33" s="11" t="s">
        <v>119</v>
      </c>
      <c r="D33" s="11" t="s">
        <v>78</v>
      </c>
      <c r="E33" s="11" t="s">
        <v>17</v>
      </c>
      <c r="F33" s="12">
        <v>0.10902436342592592</v>
      </c>
      <c r="G33" s="12">
        <f t="shared" si="2"/>
        <v>9.8581597222222317E-3</v>
      </c>
      <c r="H33" s="13">
        <v>46</v>
      </c>
      <c r="I33" s="13">
        <v>11</v>
      </c>
      <c r="J33" s="11" t="s">
        <v>2</v>
      </c>
      <c r="K33" s="14" t="s">
        <v>60</v>
      </c>
    </row>
    <row r="34" spans="1:11">
      <c r="A34" s="34" t="s">
        <v>150</v>
      </c>
      <c r="B34" s="10">
        <v>37</v>
      </c>
      <c r="C34" s="11" t="s">
        <v>121</v>
      </c>
      <c r="D34" s="11" t="s">
        <v>78</v>
      </c>
      <c r="E34" s="11" t="s">
        <v>93</v>
      </c>
      <c r="F34" s="12">
        <v>0.11152812500000001</v>
      </c>
      <c r="G34" s="12">
        <f t="shared" si="2"/>
        <v>1.2361921296296319E-2</v>
      </c>
      <c r="H34" s="13">
        <v>48</v>
      </c>
      <c r="I34" s="13">
        <v>12</v>
      </c>
      <c r="J34" s="11" t="s">
        <v>2</v>
      </c>
      <c r="K34" s="14" t="s">
        <v>60</v>
      </c>
    </row>
    <row r="35" spans="1:11">
      <c r="A35" s="34" t="s">
        <v>150</v>
      </c>
      <c r="B35" s="10">
        <v>50</v>
      </c>
      <c r="C35" s="11" t="s">
        <v>131</v>
      </c>
      <c r="D35" s="11" t="s">
        <v>78</v>
      </c>
      <c r="E35" s="11" t="s">
        <v>32</v>
      </c>
      <c r="F35" s="12" t="s">
        <v>145</v>
      </c>
      <c r="G35" s="12"/>
      <c r="H35" s="22"/>
      <c r="I35" s="22"/>
      <c r="J35" s="11" t="s">
        <v>141</v>
      </c>
      <c r="K35" s="14" t="s">
        <v>60</v>
      </c>
    </row>
    <row r="36" spans="1:11">
      <c r="A36" s="34" t="s">
        <v>150</v>
      </c>
      <c r="B36" s="15">
        <v>139</v>
      </c>
      <c r="C36" s="16" t="s">
        <v>135</v>
      </c>
      <c r="D36" s="16" t="s">
        <v>78</v>
      </c>
      <c r="E36" s="16" t="s">
        <v>80</v>
      </c>
      <c r="F36" s="12" t="s">
        <v>145</v>
      </c>
      <c r="G36" s="28"/>
      <c r="H36" s="23"/>
      <c r="I36" s="23"/>
      <c r="J36" s="16" t="s">
        <v>141</v>
      </c>
      <c r="K36" s="18" t="s">
        <v>60</v>
      </c>
    </row>
    <row r="37" spans="1:11">
      <c r="A37" s="33"/>
      <c r="B37" s="19"/>
      <c r="C37" s="19"/>
      <c r="D37" s="19"/>
      <c r="E37" s="19"/>
      <c r="F37" s="19"/>
      <c r="G37" s="3"/>
      <c r="H37" s="3"/>
      <c r="I37" s="19"/>
      <c r="J37" s="19"/>
      <c r="K37" s="3"/>
    </row>
    <row r="38" spans="1:11">
      <c r="A38" s="33"/>
      <c r="B38" s="19"/>
      <c r="C38" s="19"/>
      <c r="D38" s="19"/>
      <c r="E38" s="19"/>
      <c r="F38" s="19"/>
      <c r="G38" s="3"/>
      <c r="H38" s="3"/>
      <c r="I38" s="19"/>
      <c r="J38" s="19"/>
      <c r="K38" s="3"/>
    </row>
    <row r="39" spans="1:11" ht="15.75">
      <c r="A39" s="33"/>
      <c r="B39" s="24" t="s">
        <v>35</v>
      </c>
      <c r="C39" s="25" t="s">
        <v>139</v>
      </c>
      <c r="D39" s="25" t="s">
        <v>138</v>
      </c>
      <c r="E39" s="25" t="s">
        <v>36</v>
      </c>
      <c r="F39" s="25" t="s">
        <v>140</v>
      </c>
      <c r="G39" s="7" t="s">
        <v>152</v>
      </c>
      <c r="H39" s="26" t="s">
        <v>142</v>
      </c>
      <c r="I39" s="26" t="s">
        <v>143</v>
      </c>
      <c r="J39" s="25" t="s">
        <v>37</v>
      </c>
      <c r="K39" s="27" t="s">
        <v>38</v>
      </c>
    </row>
    <row r="40" spans="1:11">
      <c r="A40" s="34" t="s">
        <v>147</v>
      </c>
      <c r="B40" s="10">
        <v>62</v>
      </c>
      <c r="C40" s="11" t="s">
        <v>71</v>
      </c>
      <c r="D40" s="11" t="s">
        <v>65</v>
      </c>
      <c r="E40" s="11" t="s">
        <v>17</v>
      </c>
      <c r="F40" s="12">
        <v>9.7490613425925923E-2</v>
      </c>
      <c r="G40" s="12">
        <f t="shared" ref="G40:G49" si="3">-F$40-(-F40)</f>
        <v>0</v>
      </c>
      <c r="H40" s="13">
        <v>4</v>
      </c>
      <c r="I40" s="13">
        <v>1</v>
      </c>
      <c r="J40" s="11" t="s">
        <v>2</v>
      </c>
      <c r="K40" s="14" t="s">
        <v>60</v>
      </c>
    </row>
    <row r="41" spans="1:11">
      <c r="A41" s="34" t="s">
        <v>148</v>
      </c>
      <c r="B41" s="10">
        <v>67</v>
      </c>
      <c r="C41" s="11" t="s">
        <v>72</v>
      </c>
      <c r="D41" s="11" t="s">
        <v>65</v>
      </c>
      <c r="E41" s="11" t="s">
        <v>17</v>
      </c>
      <c r="F41" s="12">
        <v>9.7498263888888895E-2</v>
      </c>
      <c r="G41" s="12">
        <f t="shared" si="3"/>
        <v>7.6504629629714493E-6</v>
      </c>
      <c r="H41" s="13">
        <v>5</v>
      </c>
      <c r="I41" s="13">
        <v>2</v>
      </c>
      <c r="J41" s="11" t="s">
        <v>2</v>
      </c>
      <c r="K41" s="14" t="s">
        <v>60</v>
      </c>
    </row>
    <row r="42" spans="1:11">
      <c r="A42" s="34" t="s">
        <v>149</v>
      </c>
      <c r="B42" s="10">
        <v>64</v>
      </c>
      <c r="C42" s="11" t="s">
        <v>73</v>
      </c>
      <c r="D42" s="11" t="s">
        <v>65</v>
      </c>
      <c r="E42" s="11" t="s">
        <v>74</v>
      </c>
      <c r="F42" s="12">
        <v>9.7504918981481475E-2</v>
      </c>
      <c r="G42" s="12">
        <f t="shared" si="3"/>
        <v>1.430555555555213E-5</v>
      </c>
      <c r="H42" s="13">
        <v>6</v>
      </c>
      <c r="I42" s="13">
        <v>3</v>
      </c>
      <c r="J42" s="11" t="s">
        <v>2</v>
      </c>
      <c r="K42" s="14" t="s">
        <v>60</v>
      </c>
    </row>
    <row r="43" spans="1:11">
      <c r="A43" s="34" t="s">
        <v>151</v>
      </c>
      <c r="B43" s="10">
        <v>69</v>
      </c>
      <c r="C43" s="11" t="s">
        <v>76</v>
      </c>
      <c r="D43" s="11" t="s">
        <v>65</v>
      </c>
      <c r="E43" s="22"/>
      <c r="F43" s="12">
        <v>9.8217129629629626E-2</v>
      </c>
      <c r="G43" s="12">
        <f t="shared" si="3"/>
        <v>7.2651620370370318E-4</v>
      </c>
      <c r="H43" s="13">
        <v>8</v>
      </c>
      <c r="I43" s="13">
        <v>4</v>
      </c>
      <c r="J43" s="11" t="s">
        <v>2</v>
      </c>
      <c r="K43" s="14" t="s">
        <v>60</v>
      </c>
    </row>
    <row r="44" spans="1:11">
      <c r="A44" s="34" t="s">
        <v>151</v>
      </c>
      <c r="B44" s="10">
        <v>28</v>
      </c>
      <c r="C44" s="11" t="s">
        <v>85</v>
      </c>
      <c r="D44" s="11" t="s">
        <v>65</v>
      </c>
      <c r="E44" s="11" t="s">
        <v>6</v>
      </c>
      <c r="F44" s="12">
        <v>9.9173993055555548E-2</v>
      </c>
      <c r="G44" s="12">
        <f t="shared" si="3"/>
        <v>1.683379629629625E-3</v>
      </c>
      <c r="H44" s="13">
        <v>14</v>
      </c>
      <c r="I44" s="13">
        <v>5</v>
      </c>
      <c r="J44" s="11" t="s">
        <v>2</v>
      </c>
      <c r="K44" s="14" t="s">
        <v>60</v>
      </c>
    </row>
    <row r="45" spans="1:11" ht="15.75">
      <c r="A45" s="34" t="s">
        <v>150</v>
      </c>
      <c r="B45" s="10">
        <v>63</v>
      </c>
      <c r="C45" s="11" t="s">
        <v>113</v>
      </c>
      <c r="D45" s="11" t="s">
        <v>65</v>
      </c>
      <c r="E45" s="11" t="s">
        <v>6</v>
      </c>
      <c r="F45" s="12">
        <v>0.10892881944444445</v>
      </c>
      <c r="G45" s="12">
        <f t="shared" si="3"/>
        <v>1.1438206018518526E-2</v>
      </c>
      <c r="H45" s="13">
        <v>40</v>
      </c>
      <c r="I45" s="13">
        <v>6</v>
      </c>
      <c r="J45" s="11" t="s">
        <v>2</v>
      </c>
      <c r="K45" s="14" t="s">
        <v>60</v>
      </c>
    </row>
    <row r="46" spans="1:11" ht="15.75">
      <c r="A46" s="34" t="s">
        <v>150</v>
      </c>
      <c r="B46" s="10">
        <v>74</v>
      </c>
      <c r="C46" s="11" t="s">
        <v>114</v>
      </c>
      <c r="D46" s="11" t="s">
        <v>65</v>
      </c>
      <c r="E46" s="22"/>
      <c r="F46" s="12">
        <v>0.10893254629629631</v>
      </c>
      <c r="G46" s="12">
        <f t="shared" si="3"/>
        <v>1.1441932870370389E-2</v>
      </c>
      <c r="H46" s="13">
        <v>41</v>
      </c>
      <c r="I46" s="13">
        <v>7</v>
      </c>
      <c r="J46" s="11" t="s">
        <v>2</v>
      </c>
      <c r="K46" s="14" t="s">
        <v>60</v>
      </c>
    </row>
    <row r="47" spans="1:11" ht="15.75">
      <c r="A47" s="34" t="s">
        <v>150</v>
      </c>
      <c r="B47" s="10">
        <v>5</v>
      </c>
      <c r="C47" s="11" t="s">
        <v>115</v>
      </c>
      <c r="D47" s="11" t="s">
        <v>65</v>
      </c>
      <c r="E47" s="11" t="s">
        <v>6</v>
      </c>
      <c r="F47" s="12">
        <v>0.10894646990740742</v>
      </c>
      <c r="G47" s="12">
        <f t="shared" si="3"/>
        <v>1.1455856481481494E-2</v>
      </c>
      <c r="H47" s="13">
        <v>42</v>
      </c>
      <c r="I47" s="13">
        <v>8</v>
      </c>
      <c r="J47" s="11" t="s">
        <v>2</v>
      </c>
      <c r="K47" s="14" t="s">
        <v>60</v>
      </c>
    </row>
    <row r="48" spans="1:11" ht="15.75">
      <c r="A48" s="34" t="s">
        <v>150</v>
      </c>
      <c r="B48" s="10">
        <v>7</v>
      </c>
      <c r="C48" s="11" t="s">
        <v>116</v>
      </c>
      <c r="D48" s="11" t="s">
        <v>65</v>
      </c>
      <c r="E48" s="11" t="s">
        <v>53</v>
      </c>
      <c r="F48" s="12">
        <v>0.10897284722222224</v>
      </c>
      <c r="G48" s="12">
        <f t="shared" si="3"/>
        <v>1.1482233796296315E-2</v>
      </c>
      <c r="H48" s="13">
        <v>43</v>
      </c>
      <c r="I48" s="13">
        <v>9</v>
      </c>
      <c r="J48" s="11" t="s">
        <v>2</v>
      </c>
      <c r="K48" s="14" t="s">
        <v>60</v>
      </c>
    </row>
    <row r="49" spans="1:11" ht="15.75">
      <c r="A49" s="34" t="s">
        <v>150</v>
      </c>
      <c r="B49" s="10">
        <v>68</v>
      </c>
      <c r="C49" s="11" t="s">
        <v>117</v>
      </c>
      <c r="D49" s="11" t="s">
        <v>65</v>
      </c>
      <c r="E49" s="11" t="s">
        <v>17</v>
      </c>
      <c r="F49" s="12">
        <v>0.10900530092592593</v>
      </c>
      <c r="G49" s="12">
        <f t="shared" si="3"/>
        <v>1.1514687500000009E-2</v>
      </c>
      <c r="H49" s="13">
        <v>44</v>
      </c>
      <c r="I49" s="13">
        <v>10</v>
      </c>
      <c r="J49" s="11" t="s">
        <v>2</v>
      </c>
      <c r="K49" s="14" t="s">
        <v>60</v>
      </c>
    </row>
    <row r="50" spans="1:11" ht="15.75">
      <c r="A50" s="34" t="s">
        <v>150</v>
      </c>
      <c r="B50" s="10">
        <v>128</v>
      </c>
      <c r="C50" s="11" t="s">
        <v>64</v>
      </c>
      <c r="D50" s="11" t="s">
        <v>65</v>
      </c>
      <c r="E50" s="11" t="s">
        <v>8</v>
      </c>
      <c r="F50" s="12">
        <v>9.687737268518519E-2</v>
      </c>
      <c r="G50" s="12"/>
      <c r="H50" s="22"/>
      <c r="I50" s="22"/>
      <c r="J50" s="11" t="s">
        <v>141</v>
      </c>
      <c r="K50" s="14" t="s">
        <v>60</v>
      </c>
    </row>
    <row r="51" spans="1:11" ht="15.75">
      <c r="A51" s="34" t="s">
        <v>150</v>
      </c>
      <c r="B51" s="15">
        <v>137</v>
      </c>
      <c r="C51" s="16" t="s">
        <v>134</v>
      </c>
      <c r="D51" s="16" t="s">
        <v>65</v>
      </c>
      <c r="E51" s="16" t="s">
        <v>41</v>
      </c>
      <c r="F51" s="11" t="s">
        <v>57</v>
      </c>
      <c r="G51" s="28"/>
      <c r="H51" s="23"/>
      <c r="I51" s="23"/>
      <c r="J51" s="16" t="s">
        <v>141</v>
      </c>
      <c r="K51" s="18" t="s">
        <v>60</v>
      </c>
    </row>
    <row r="52" spans="1:11" ht="15.75">
      <c r="A52" s="33"/>
      <c r="B52" s="19"/>
      <c r="C52" s="19"/>
      <c r="D52" s="19"/>
      <c r="E52" s="19"/>
      <c r="F52" s="19"/>
      <c r="G52" s="3"/>
      <c r="H52" s="3"/>
      <c r="I52" s="19"/>
      <c r="J52" s="19"/>
      <c r="K52" s="3"/>
    </row>
    <row r="53" spans="1:11" ht="15.75">
      <c r="A53" s="33"/>
      <c r="B53" s="19"/>
      <c r="C53" s="19"/>
      <c r="D53" s="19"/>
      <c r="E53" s="19"/>
      <c r="F53" s="19"/>
      <c r="G53" s="3"/>
      <c r="H53" s="3"/>
      <c r="I53" s="19"/>
      <c r="J53" s="19"/>
      <c r="K53" s="3"/>
    </row>
    <row r="54" spans="1:11" ht="15.75">
      <c r="A54" s="33"/>
      <c r="B54" s="24" t="s">
        <v>35</v>
      </c>
      <c r="C54" s="25" t="s">
        <v>139</v>
      </c>
      <c r="D54" s="25" t="s">
        <v>138</v>
      </c>
      <c r="E54" s="25" t="s">
        <v>36</v>
      </c>
      <c r="F54" s="25" t="s">
        <v>140</v>
      </c>
      <c r="G54" s="7" t="s">
        <v>152</v>
      </c>
      <c r="H54" s="26" t="s">
        <v>142</v>
      </c>
      <c r="I54" s="26" t="s">
        <v>143</v>
      </c>
      <c r="J54" s="25" t="s">
        <v>37</v>
      </c>
      <c r="K54" s="27" t="s">
        <v>38</v>
      </c>
    </row>
    <row r="55" spans="1:11" ht="15.75">
      <c r="A55" s="34" t="s">
        <v>147</v>
      </c>
      <c r="B55" s="10">
        <v>80</v>
      </c>
      <c r="C55" s="11" t="s">
        <v>84</v>
      </c>
      <c r="D55" s="11" t="s">
        <v>62</v>
      </c>
      <c r="E55" s="11" t="s">
        <v>47</v>
      </c>
      <c r="F55" s="12">
        <v>9.9172824074074059E-2</v>
      </c>
      <c r="G55" s="12">
        <f t="shared" ref="G55:G65" si="4">-F$55-(-F55)</f>
        <v>0</v>
      </c>
      <c r="H55" s="13">
        <v>13</v>
      </c>
      <c r="I55" s="13">
        <v>1</v>
      </c>
      <c r="J55" s="11" t="s">
        <v>2</v>
      </c>
      <c r="K55" s="14" t="s">
        <v>60</v>
      </c>
    </row>
    <row r="56" spans="1:11" ht="15.75">
      <c r="A56" s="34" t="s">
        <v>148</v>
      </c>
      <c r="B56" s="10">
        <v>88</v>
      </c>
      <c r="C56" s="11" t="s">
        <v>86</v>
      </c>
      <c r="D56" s="11" t="s">
        <v>62</v>
      </c>
      <c r="E56" s="11" t="s">
        <v>8</v>
      </c>
      <c r="F56" s="12">
        <v>9.9174374999999995E-2</v>
      </c>
      <c r="G56" s="12">
        <f t="shared" si="4"/>
        <v>1.5509259259360864E-6</v>
      </c>
      <c r="H56" s="13">
        <v>15</v>
      </c>
      <c r="I56" s="13">
        <v>2</v>
      </c>
      <c r="J56" s="11" t="s">
        <v>2</v>
      </c>
      <c r="K56" s="14" t="s">
        <v>60</v>
      </c>
    </row>
    <row r="57" spans="1:11" ht="15.75">
      <c r="A57" s="34" t="s">
        <v>149</v>
      </c>
      <c r="B57" s="10">
        <v>92</v>
      </c>
      <c r="C57" s="11" t="s">
        <v>89</v>
      </c>
      <c r="D57" s="11" t="s">
        <v>62</v>
      </c>
      <c r="E57" s="11" t="s">
        <v>17</v>
      </c>
      <c r="F57" s="12">
        <v>9.9177951388888894E-2</v>
      </c>
      <c r="G57" s="12">
        <f t="shared" si="4"/>
        <v>5.1273148148345271E-6</v>
      </c>
      <c r="H57" s="13">
        <v>18</v>
      </c>
      <c r="I57" s="13">
        <v>3</v>
      </c>
      <c r="J57" s="11" t="s">
        <v>2</v>
      </c>
      <c r="K57" s="14" t="s">
        <v>60</v>
      </c>
    </row>
    <row r="58" spans="1:11" ht="15.75">
      <c r="A58" s="34" t="s">
        <v>151</v>
      </c>
      <c r="B58" s="10">
        <v>81</v>
      </c>
      <c r="C58" s="11" t="s">
        <v>91</v>
      </c>
      <c r="D58" s="11" t="s">
        <v>62</v>
      </c>
      <c r="E58" s="11" t="s">
        <v>6</v>
      </c>
      <c r="F58" s="12">
        <v>9.9178113425925918E-2</v>
      </c>
      <c r="G58" s="12">
        <f t="shared" si="4"/>
        <v>5.2893518518587479E-6</v>
      </c>
      <c r="H58" s="13">
        <v>20</v>
      </c>
      <c r="I58" s="13">
        <v>4</v>
      </c>
      <c r="J58" s="11" t="s">
        <v>2</v>
      </c>
      <c r="K58" s="14" t="s">
        <v>60</v>
      </c>
    </row>
    <row r="59" spans="1:11" ht="15.75">
      <c r="A59" s="34" t="s">
        <v>151</v>
      </c>
      <c r="B59" s="10">
        <v>129</v>
      </c>
      <c r="C59" s="11" t="s">
        <v>103</v>
      </c>
      <c r="D59" s="11" t="s">
        <v>62</v>
      </c>
      <c r="E59" s="11" t="s">
        <v>6</v>
      </c>
      <c r="F59" s="12">
        <v>9.9190324074074077E-2</v>
      </c>
      <c r="G59" s="12">
        <f t="shared" si="4"/>
        <v>1.7500000000017502E-5</v>
      </c>
      <c r="H59" s="13">
        <v>29</v>
      </c>
      <c r="I59" s="13">
        <v>5</v>
      </c>
      <c r="J59" s="11" t="s">
        <v>2</v>
      </c>
      <c r="K59" s="14" t="s">
        <v>60</v>
      </c>
    </row>
    <row r="60" spans="1:11" ht="15.75">
      <c r="A60" s="34" t="s">
        <v>150</v>
      </c>
      <c r="B60" s="10">
        <v>150</v>
      </c>
      <c r="C60" s="11" t="s">
        <v>105</v>
      </c>
      <c r="D60" s="11" t="s">
        <v>62</v>
      </c>
      <c r="E60" s="22"/>
      <c r="F60" s="12">
        <v>9.9201307870370375E-2</v>
      </c>
      <c r="G60" s="12">
        <f t="shared" si="4"/>
        <v>2.8483796296316366E-5</v>
      </c>
      <c r="H60" s="13">
        <v>31</v>
      </c>
      <c r="I60" s="13">
        <v>6</v>
      </c>
      <c r="J60" s="11" t="s">
        <v>2</v>
      </c>
      <c r="K60" s="14" t="s">
        <v>60</v>
      </c>
    </row>
    <row r="61" spans="1:11" ht="15.75">
      <c r="A61" s="34" t="s">
        <v>150</v>
      </c>
      <c r="B61" s="10">
        <v>84</v>
      </c>
      <c r="C61" s="11" t="s">
        <v>106</v>
      </c>
      <c r="D61" s="11" t="s">
        <v>62</v>
      </c>
      <c r="E61" s="11" t="s">
        <v>6</v>
      </c>
      <c r="F61" s="12">
        <v>9.9203020833333336E-2</v>
      </c>
      <c r="G61" s="12">
        <f t="shared" si="4"/>
        <v>3.0196759259276673E-5</v>
      </c>
      <c r="H61" s="13">
        <v>32</v>
      </c>
      <c r="I61" s="13">
        <v>7</v>
      </c>
      <c r="J61" s="11" t="s">
        <v>2</v>
      </c>
      <c r="K61" s="14" t="s">
        <v>60</v>
      </c>
    </row>
    <row r="62" spans="1:11" ht="15.75">
      <c r="A62" s="34" t="s">
        <v>150</v>
      </c>
      <c r="B62" s="10">
        <v>200</v>
      </c>
      <c r="C62" s="11" t="s">
        <v>146</v>
      </c>
      <c r="D62" s="11" t="s">
        <v>62</v>
      </c>
      <c r="E62" s="22"/>
      <c r="F62" s="12">
        <v>9.96871412037037E-2</v>
      </c>
      <c r="G62" s="12">
        <f t="shared" si="4"/>
        <v>5.143171296296406E-4</v>
      </c>
      <c r="H62" s="13">
        <v>35</v>
      </c>
      <c r="I62" s="13">
        <v>8</v>
      </c>
      <c r="J62" s="11" t="s">
        <v>2</v>
      </c>
      <c r="K62" s="14" t="s">
        <v>60</v>
      </c>
    </row>
    <row r="63" spans="1:11" ht="15.75">
      <c r="A63" s="34" t="s">
        <v>150</v>
      </c>
      <c r="B63" s="10">
        <v>132</v>
      </c>
      <c r="C63" s="11" t="s">
        <v>109</v>
      </c>
      <c r="D63" s="11" t="s">
        <v>62</v>
      </c>
      <c r="E63" s="11" t="s">
        <v>8</v>
      </c>
      <c r="F63" s="12">
        <v>0.10731774305555557</v>
      </c>
      <c r="G63" s="12">
        <f t="shared" si="4"/>
        <v>8.1449189814815082E-3</v>
      </c>
      <c r="H63" s="13">
        <v>36</v>
      </c>
      <c r="I63" s="13">
        <v>9</v>
      </c>
      <c r="J63" s="11" t="s">
        <v>2</v>
      </c>
      <c r="K63" s="14" t="s">
        <v>60</v>
      </c>
    </row>
    <row r="64" spans="1:11" ht="15.75">
      <c r="A64" s="34" t="s">
        <v>150</v>
      </c>
      <c r="B64" s="10">
        <v>82</v>
      </c>
      <c r="C64" s="11" t="s">
        <v>118</v>
      </c>
      <c r="D64" s="11" t="s">
        <v>62</v>
      </c>
      <c r="E64" s="11" t="s">
        <v>15</v>
      </c>
      <c r="F64" s="12">
        <v>0.1090153587962963</v>
      </c>
      <c r="G64" s="12">
        <f t="shared" si="4"/>
        <v>9.8425347222222404E-3</v>
      </c>
      <c r="H64" s="13">
        <v>45</v>
      </c>
      <c r="I64" s="13">
        <v>10</v>
      </c>
      <c r="J64" s="11" t="s">
        <v>2</v>
      </c>
      <c r="K64" s="14" t="s">
        <v>60</v>
      </c>
    </row>
    <row r="65" spans="1:11" ht="15.75">
      <c r="A65" s="34" t="s">
        <v>150</v>
      </c>
      <c r="B65" s="10">
        <v>130</v>
      </c>
      <c r="C65" s="11" t="s">
        <v>125</v>
      </c>
      <c r="D65" s="11" t="s">
        <v>62</v>
      </c>
      <c r="E65" s="11" t="s">
        <v>8</v>
      </c>
      <c r="F65" s="12">
        <v>0.11348557870370371</v>
      </c>
      <c r="G65" s="12">
        <f t="shared" si="4"/>
        <v>1.4312754629629651E-2</v>
      </c>
      <c r="H65" s="13">
        <v>52</v>
      </c>
      <c r="I65" s="13">
        <v>11</v>
      </c>
      <c r="J65" s="11" t="s">
        <v>2</v>
      </c>
      <c r="K65" s="14" t="s">
        <v>60</v>
      </c>
    </row>
    <row r="66" spans="1:11" ht="15.75">
      <c r="A66" s="34" t="s">
        <v>150</v>
      </c>
      <c r="B66" s="10">
        <v>83</v>
      </c>
      <c r="C66" s="11" t="s">
        <v>61</v>
      </c>
      <c r="D66" s="11" t="s">
        <v>62</v>
      </c>
      <c r="E66" s="11" t="s">
        <v>63</v>
      </c>
      <c r="F66" s="12">
        <v>9.0208530092592595E-2</v>
      </c>
      <c r="G66" s="12"/>
      <c r="H66" s="22"/>
      <c r="I66" s="22"/>
      <c r="J66" s="11" t="s">
        <v>141</v>
      </c>
      <c r="K66" s="14" t="s">
        <v>60</v>
      </c>
    </row>
    <row r="67" spans="1:11" ht="15.75">
      <c r="A67" s="34" t="s">
        <v>150</v>
      </c>
      <c r="B67" s="10">
        <v>10</v>
      </c>
      <c r="C67" s="11" t="s">
        <v>128</v>
      </c>
      <c r="D67" s="11" t="s">
        <v>62</v>
      </c>
      <c r="E67" s="11" t="s">
        <v>8</v>
      </c>
      <c r="F67" s="12" t="s">
        <v>145</v>
      </c>
      <c r="G67" s="12"/>
      <c r="H67" s="22"/>
      <c r="I67" s="22"/>
      <c r="J67" s="11" t="s">
        <v>141</v>
      </c>
      <c r="K67" s="14" t="s">
        <v>60</v>
      </c>
    </row>
    <row r="68" spans="1:11" ht="15.75">
      <c r="A68" s="34" t="s">
        <v>150</v>
      </c>
      <c r="B68" s="15">
        <v>90</v>
      </c>
      <c r="C68" s="16" t="s">
        <v>137</v>
      </c>
      <c r="D68" s="16" t="s">
        <v>62</v>
      </c>
      <c r="E68" s="16" t="s">
        <v>93</v>
      </c>
      <c r="F68" s="11" t="s">
        <v>57</v>
      </c>
      <c r="G68" s="28"/>
      <c r="H68" s="23"/>
      <c r="I68" s="23"/>
      <c r="J68" s="16" t="s">
        <v>141</v>
      </c>
      <c r="K68" s="18" t="s">
        <v>60</v>
      </c>
    </row>
    <row r="69" spans="1:11" ht="15.75">
      <c r="A69" s="33"/>
      <c r="B69" s="19"/>
      <c r="C69" s="19"/>
      <c r="D69" s="19"/>
      <c r="E69" s="19"/>
      <c r="F69" s="19"/>
      <c r="G69" s="3"/>
      <c r="H69" s="3"/>
      <c r="I69" s="19"/>
      <c r="J69" s="19"/>
      <c r="K69" s="3"/>
    </row>
    <row r="70" spans="1:11" ht="15.75">
      <c r="A70" s="33"/>
      <c r="B70" s="19"/>
      <c r="C70" s="19"/>
      <c r="D70" s="19"/>
      <c r="E70" s="19"/>
      <c r="F70" s="19"/>
      <c r="G70" s="3"/>
      <c r="H70" s="3"/>
      <c r="I70" s="19"/>
      <c r="J70" s="19"/>
      <c r="K70" s="3"/>
    </row>
    <row r="71" spans="1:11" ht="15.75">
      <c r="A71" s="33"/>
      <c r="B71" s="24" t="s">
        <v>35</v>
      </c>
      <c r="C71" s="25" t="s">
        <v>139</v>
      </c>
      <c r="D71" s="25" t="s">
        <v>138</v>
      </c>
      <c r="E71" s="25" t="s">
        <v>36</v>
      </c>
      <c r="F71" s="25" t="s">
        <v>140</v>
      </c>
      <c r="G71" s="7" t="s">
        <v>152</v>
      </c>
      <c r="H71" s="26" t="s">
        <v>142</v>
      </c>
      <c r="I71" s="26" t="s">
        <v>143</v>
      </c>
      <c r="J71" s="25" t="s">
        <v>37</v>
      </c>
      <c r="K71" s="27" t="s">
        <v>38</v>
      </c>
    </row>
    <row r="72" spans="1:11" ht="15.75">
      <c r="A72" s="34" t="s">
        <v>147</v>
      </c>
      <c r="B72" s="10">
        <v>33</v>
      </c>
      <c r="C72" s="11" t="s">
        <v>111</v>
      </c>
      <c r="D72" s="11" t="s">
        <v>59</v>
      </c>
      <c r="E72" s="11" t="s">
        <v>15</v>
      </c>
      <c r="F72" s="12">
        <v>0.10888609953703704</v>
      </c>
      <c r="G72" s="12">
        <f t="shared" ref="G72:G76" si="5">-F$72-(-F72)</f>
        <v>0</v>
      </c>
      <c r="H72" s="13">
        <v>38</v>
      </c>
      <c r="I72" s="13">
        <v>1</v>
      </c>
      <c r="J72" s="11" t="s">
        <v>2</v>
      </c>
      <c r="K72" s="14" t="s">
        <v>60</v>
      </c>
    </row>
    <row r="73" spans="1:11" ht="15.75">
      <c r="A73" s="34" t="s">
        <v>148</v>
      </c>
      <c r="B73" s="10">
        <v>19</v>
      </c>
      <c r="C73" s="11" t="s">
        <v>120</v>
      </c>
      <c r="D73" s="11" t="s">
        <v>59</v>
      </c>
      <c r="E73" s="11" t="s">
        <v>22</v>
      </c>
      <c r="F73" s="12">
        <v>0.10905809027777778</v>
      </c>
      <c r="G73" s="12">
        <f t="shared" si="5"/>
        <v>1.7199074074074339E-4</v>
      </c>
      <c r="H73" s="13">
        <v>47</v>
      </c>
      <c r="I73" s="13">
        <v>2</v>
      </c>
      <c r="J73" s="11" t="s">
        <v>2</v>
      </c>
      <c r="K73" s="14" t="s">
        <v>60</v>
      </c>
    </row>
    <row r="74" spans="1:11" ht="15.75">
      <c r="A74" s="34" t="s">
        <v>149</v>
      </c>
      <c r="B74" s="10">
        <v>22</v>
      </c>
      <c r="C74" s="11" t="s">
        <v>122</v>
      </c>
      <c r="D74" s="11" t="s">
        <v>59</v>
      </c>
      <c r="E74" s="11" t="s">
        <v>53</v>
      </c>
      <c r="F74" s="12">
        <v>0.11175443287037037</v>
      </c>
      <c r="G74" s="12">
        <f t="shared" si="5"/>
        <v>2.8683333333333338E-3</v>
      </c>
      <c r="H74" s="13">
        <v>49</v>
      </c>
      <c r="I74" s="13">
        <v>3</v>
      </c>
      <c r="J74" s="11" t="s">
        <v>2</v>
      </c>
      <c r="K74" s="14" t="s">
        <v>60</v>
      </c>
    </row>
    <row r="75" spans="1:11" ht="15.75">
      <c r="A75" s="34" t="s">
        <v>151</v>
      </c>
      <c r="B75" s="10">
        <v>39</v>
      </c>
      <c r="C75" s="11" t="s">
        <v>123</v>
      </c>
      <c r="D75" s="11" t="s">
        <v>59</v>
      </c>
      <c r="E75" s="11" t="s">
        <v>22</v>
      </c>
      <c r="F75" s="12">
        <v>0.11178503472222223</v>
      </c>
      <c r="G75" s="12">
        <f t="shared" si="5"/>
        <v>2.8989351851851919E-3</v>
      </c>
      <c r="H75" s="13">
        <v>50</v>
      </c>
      <c r="I75" s="13">
        <v>4</v>
      </c>
      <c r="J75" s="11" t="s">
        <v>2</v>
      </c>
      <c r="K75" s="14" t="s">
        <v>60</v>
      </c>
    </row>
    <row r="76" spans="1:11" ht="15.75">
      <c r="A76" s="34" t="s">
        <v>151</v>
      </c>
      <c r="B76" s="10">
        <v>56</v>
      </c>
      <c r="C76" s="11" t="s">
        <v>124</v>
      </c>
      <c r="D76" s="11" t="s">
        <v>59</v>
      </c>
      <c r="E76" s="11" t="s">
        <v>93</v>
      </c>
      <c r="F76" s="12">
        <v>0.1134364236111111</v>
      </c>
      <c r="G76" s="12">
        <f t="shared" si="5"/>
        <v>4.5503240740740608E-3</v>
      </c>
      <c r="H76" s="13">
        <v>51</v>
      </c>
      <c r="I76" s="13">
        <v>5</v>
      </c>
      <c r="J76" s="11" t="s">
        <v>2</v>
      </c>
      <c r="K76" s="14" t="s">
        <v>60</v>
      </c>
    </row>
    <row r="77" spans="1:11" ht="15.75">
      <c r="A77" s="34" t="s">
        <v>150</v>
      </c>
      <c r="B77" s="10">
        <v>36</v>
      </c>
      <c r="C77" s="11" t="s">
        <v>58</v>
      </c>
      <c r="D77" s="11" t="s">
        <v>59</v>
      </c>
      <c r="E77" s="11" t="s">
        <v>53</v>
      </c>
      <c r="F77" s="12">
        <v>9.0161967592592596E-2</v>
      </c>
      <c r="G77" s="12"/>
      <c r="H77" s="22"/>
      <c r="I77" s="22"/>
      <c r="J77" s="11" t="s">
        <v>141</v>
      </c>
      <c r="K77" s="14" t="s">
        <v>60</v>
      </c>
    </row>
    <row r="78" spans="1:11" ht="15.75">
      <c r="A78" s="34" t="s">
        <v>150</v>
      </c>
      <c r="B78" s="15">
        <v>6</v>
      </c>
      <c r="C78" s="16" t="s">
        <v>127</v>
      </c>
      <c r="D78" s="16" t="s">
        <v>59</v>
      </c>
      <c r="E78" s="16" t="s">
        <v>25</v>
      </c>
      <c r="F78" s="11" t="s">
        <v>57</v>
      </c>
      <c r="G78" s="28"/>
      <c r="H78" s="23"/>
      <c r="I78" s="23"/>
      <c r="J78" s="16" t="s">
        <v>141</v>
      </c>
      <c r="K78" s="11" t="s">
        <v>60</v>
      </c>
    </row>
    <row r="79" spans="1:11" ht="15.75">
      <c r="A79" s="33"/>
      <c r="B79" s="19"/>
      <c r="C79" s="19"/>
      <c r="D79" s="19"/>
      <c r="E79" s="19"/>
      <c r="F79" s="19"/>
      <c r="G79" s="3"/>
      <c r="H79" s="3"/>
      <c r="I79" s="19"/>
      <c r="J79" s="19"/>
      <c r="K79" s="3"/>
    </row>
    <row r="80" spans="1:11" ht="15.75">
      <c r="A80" s="33"/>
      <c r="B80" s="19"/>
      <c r="C80" s="19"/>
      <c r="D80" s="19"/>
      <c r="E80" s="19"/>
      <c r="F80" s="19"/>
      <c r="G80" s="3"/>
      <c r="H80" s="3"/>
      <c r="I80" s="19"/>
      <c r="J80" s="19"/>
      <c r="K80" s="3"/>
    </row>
    <row r="81" spans="1:11" ht="15.75">
      <c r="A81" s="33"/>
      <c r="B81" s="24" t="s">
        <v>35</v>
      </c>
      <c r="C81" s="25" t="s">
        <v>139</v>
      </c>
      <c r="D81" s="25" t="s">
        <v>138</v>
      </c>
      <c r="E81" s="25" t="s">
        <v>36</v>
      </c>
      <c r="F81" s="25" t="s">
        <v>140</v>
      </c>
      <c r="G81" s="7" t="s">
        <v>152</v>
      </c>
      <c r="H81" s="26" t="s">
        <v>142</v>
      </c>
      <c r="I81" s="26" t="s">
        <v>143</v>
      </c>
      <c r="J81" s="25" t="s">
        <v>37</v>
      </c>
      <c r="K81" s="27" t="s">
        <v>38</v>
      </c>
    </row>
    <row r="82" spans="1:11" ht="15.75">
      <c r="A82" s="34" t="s">
        <v>147</v>
      </c>
      <c r="B82" s="10">
        <v>190</v>
      </c>
      <c r="C82" s="11" t="s">
        <v>69</v>
      </c>
      <c r="D82" s="11" t="s">
        <v>70</v>
      </c>
      <c r="E82" s="22"/>
      <c r="F82" s="12">
        <v>9.748453703703705E-2</v>
      </c>
      <c r="G82" s="12">
        <f t="shared" ref="G82:G85" si="6">-F$82-(-F82)</f>
        <v>0</v>
      </c>
      <c r="H82" s="13">
        <v>3</v>
      </c>
      <c r="I82" s="13">
        <v>1</v>
      </c>
      <c r="J82" s="11" t="s">
        <v>2</v>
      </c>
      <c r="K82" s="14" t="s">
        <v>60</v>
      </c>
    </row>
    <row r="83" spans="1:11" ht="15.75">
      <c r="A83" s="34" t="s">
        <v>148</v>
      </c>
      <c r="B83" s="10">
        <v>106</v>
      </c>
      <c r="C83" s="11" t="s">
        <v>96</v>
      </c>
      <c r="D83" s="11" t="s">
        <v>70</v>
      </c>
      <c r="E83" s="11" t="s">
        <v>93</v>
      </c>
      <c r="F83" s="12">
        <v>9.9180370370370363E-2</v>
      </c>
      <c r="G83" s="12">
        <f t="shared" si="6"/>
        <v>1.6958333333333131E-3</v>
      </c>
      <c r="H83" s="13">
        <v>23</v>
      </c>
      <c r="I83" s="13">
        <v>2</v>
      </c>
      <c r="J83" s="11" t="s">
        <v>2</v>
      </c>
      <c r="K83" s="14" t="s">
        <v>60</v>
      </c>
    </row>
    <row r="84" spans="1:11" ht="15.75">
      <c r="A84" s="34" t="s">
        <v>149</v>
      </c>
      <c r="B84" s="10">
        <v>141</v>
      </c>
      <c r="C84" s="11" t="s">
        <v>110</v>
      </c>
      <c r="D84" s="11" t="s">
        <v>70</v>
      </c>
      <c r="E84" s="11" t="s">
        <v>93</v>
      </c>
      <c r="F84" s="12">
        <v>0.10888571759259259</v>
      </c>
      <c r="G84" s="12">
        <f t="shared" si="6"/>
        <v>1.1401180555555543E-2</v>
      </c>
      <c r="H84" s="13">
        <v>37</v>
      </c>
      <c r="I84" s="13">
        <v>3</v>
      </c>
      <c r="J84" s="11" t="s">
        <v>2</v>
      </c>
      <c r="K84" s="14" t="s">
        <v>60</v>
      </c>
    </row>
    <row r="85" spans="1:11" ht="15.75">
      <c r="A85" s="34" t="s">
        <v>151</v>
      </c>
      <c r="B85" s="10">
        <v>110</v>
      </c>
      <c r="C85" s="11" t="s">
        <v>126</v>
      </c>
      <c r="D85" s="11" t="s">
        <v>70</v>
      </c>
      <c r="E85" s="11" t="s">
        <v>83</v>
      </c>
      <c r="F85" s="12">
        <v>0.12007553240740741</v>
      </c>
      <c r="G85" s="12">
        <f t="shared" si="6"/>
        <v>2.2590995370370362E-2</v>
      </c>
      <c r="H85" s="13">
        <v>53</v>
      </c>
      <c r="I85" s="13">
        <v>4</v>
      </c>
      <c r="J85" s="11" t="s">
        <v>2</v>
      </c>
      <c r="K85" s="14" t="s">
        <v>60</v>
      </c>
    </row>
    <row r="86" spans="1:11" ht="15.75">
      <c r="A86" s="34" t="s">
        <v>150</v>
      </c>
      <c r="B86" s="15">
        <v>107</v>
      </c>
      <c r="C86" s="16" t="s">
        <v>132</v>
      </c>
      <c r="D86" s="16" t="s">
        <v>70</v>
      </c>
      <c r="E86" s="16" t="s">
        <v>8</v>
      </c>
      <c r="F86" s="12" t="s">
        <v>145</v>
      </c>
      <c r="G86" s="28"/>
      <c r="H86" s="23"/>
      <c r="I86" s="23"/>
      <c r="J86" s="16" t="s">
        <v>141</v>
      </c>
      <c r="K86" s="18" t="s">
        <v>60</v>
      </c>
    </row>
  </sheetData>
  <sheetProtection algorithmName="SHA-512" hashValue="SugXBxVwcvFnQb0BbzSSAuCERHtoJIMlLR0quFJ2I3Wjd7TFh+PoSXFBzAS1zAhTfUArR9rVa/Vxi7Y0ZdHl+w==" saltValue="0JsVTYVj7y21TZR+81Xj7A==" spinCount="100000" sheet="1" objects="1" scenarios="1"/>
  <pageMargins left="0.7" right="0.7" top="0.75" bottom="0.75" header="0.3" footer="0.3"/>
  <pageSetup orientation="portrait" horizontalDpi="203" verticalDpi="203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9226-690F-40DC-8AB9-6B9606D884FC}">
  <dimension ref="A1:K34"/>
  <sheetViews>
    <sheetView zoomScale="90" zoomScaleNormal="90" workbookViewId="0">
      <selection activeCell="C2" sqref="C2"/>
    </sheetView>
  </sheetViews>
  <sheetFormatPr baseColWidth="10" defaultColWidth="11.375" defaultRowHeight="15"/>
  <cols>
    <col min="1" max="1" width="4" style="2" customWidth="1"/>
    <col min="2" max="2" width="6.625" style="30" customWidth="1"/>
    <col min="3" max="3" width="33.75" style="30" customWidth="1"/>
    <col min="4" max="4" width="30.75" style="30" customWidth="1"/>
    <col min="5" max="5" width="17.125" style="30" customWidth="1"/>
    <col min="6" max="6" width="12.75" style="30" customWidth="1"/>
    <col min="7" max="7" width="13" style="31" customWidth="1"/>
    <col min="8" max="8" width="11.875" style="31" customWidth="1"/>
    <col min="9" max="9" width="14.75" style="30" customWidth="1"/>
    <col min="10" max="10" width="9.625" style="30" customWidth="1"/>
    <col min="11" max="11" width="45.625" style="4" customWidth="1"/>
    <col min="12" max="16384" width="11.375" style="4"/>
  </cols>
  <sheetData>
    <row r="1" spans="1:11">
      <c r="A1" s="33"/>
      <c r="B1" s="19"/>
      <c r="C1" s="19"/>
      <c r="D1" s="19"/>
      <c r="E1" s="19"/>
      <c r="F1" s="19"/>
      <c r="G1" s="21"/>
      <c r="H1" s="21"/>
      <c r="I1" s="19"/>
      <c r="J1" s="19"/>
      <c r="K1" s="3"/>
    </row>
    <row r="2" spans="1:11" ht="15.75">
      <c r="A2" s="33"/>
      <c r="B2" s="19"/>
      <c r="C2" s="19"/>
      <c r="D2" s="29" t="s">
        <v>3</v>
      </c>
      <c r="E2" s="19"/>
      <c r="F2" s="19"/>
      <c r="G2" s="21"/>
      <c r="H2" s="21"/>
      <c r="I2" s="19"/>
      <c r="J2" s="19"/>
      <c r="K2" s="3"/>
    </row>
    <row r="3" spans="1:11">
      <c r="A3" s="33"/>
      <c r="B3" s="19"/>
      <c r="C3" s="19"/>
      <c r="D3" s="19"/>
      <c r="E3" s="19"/>
      <c r="F3" s="19"/>
      <c r="G3" s="21"/>
      <c r="H3" s="21"/>
      <c r="I3" s="19"/>
      <c r="J3" s="19"/>
      <c r="K3" s="3"/>
    </row>
    <row r="4" spans="1:11">
      <c r="A4" s="33"/>
      <c r="B4" s="19"/>
      <c r="C4" s="19"/>
      <c r="D4" s="19"/>
      <c r="E4" s="19"/>
      <c r="F4" s="19"/>
      <c r="G4" s="21"/>
      <c r="H4" s="21"/>
      <c r="I4" s="19"/>
      <c r="J4" s="19"/>
      <c r="K4" s="3"/>
    </row>
    <row r="5" spans="1:11">
      <c r="A5" s="33"/>
      <c r="B5" s="6" t="s">
        <v>35</v>
      </c>
      <c r="C5" s="7" t="s">
        <v>139</v>
      </c>
      <c r="D5" s="7" t="s">
        <v>138</v>
      </c>
      <c r="E5" s="7" t="s">
        <v>36</v>
      </c>
      <c r="F5" s="7" t="s">
        <v>140</v>
      </c>
      <c r="G5" s="7" t="s">
        <v>152</v>
      </c>
      <c r="H5" s="8" t="s">
        <v>142</v>
      </c>
      <c r="I5" s="8" t="s">
        <v>143</v>
      </c>
      <c r="J5" s="7" t="s">
        <v>37</v>
      </c>
      <c r="K5" s="9" t="s">
        <v>38</v>
      </c>
    </row>
    <row r="6" spans="1:11">
      <c r="A6" s="34" t="s">
        <v>147</v>
      </c>
      <c r="B6" s="10">
        <v>105</v>
      </c>
      <c r="C6" s="11" t="s">
        <v>26</v>
      </c>
      <c r="D6" s="11" t="s">
        <v>27</v>
      </c>
      <c r="E6" s="11" t="s">
        <v>17</v>
      </c>
      <c r="F6" s="12">
        <v>9.5821030092592588E-2</v>
      </c>
      <c r="G6" s="12">
        <f t="shared" ref="G6:G8" si="0">-F$6-(-F6)</f>
        <v>0</v>
      </c>
      <c r="H6" s="13">
        <v>16</v>
      </c>
      <c r="I6" s="13">
        <v>1</v>
      </c>
      <c r="J6" s="11" t="s">
        <v>2</v>
      </c>
      <c r="K6" s="14" t="s">
        <v>3</v>
      </c>
    </row>
    <row r="7" spans="1:11">
      <c r="A7" s="34" t="s">
        <v>148</v>
      </c>
      <c r="B7" s="10">
        <v>11</v>
      </c>
      <c r="C7" s="11" t="s">
        <v>29</v>
      </c>
      <c r="D7" s="11" t="s">
        <v>27</v>
      </c>
      <c r="E7" s="11" t="s">
        <v>17</v>
      </c>
      <c r="F7" s="12">
        <v>9.7129421296296301E-2</v>
      </c>
      <c r="G7" s="12">
        <f t="shared" si="0"/>
        <v>1.3083912037037126E-3</v>
      </c>
      <c r="H7" s="13">
        <v>18</v>
      </c>
      <c r="I7" s="13">
        <v>2</v>
      </c>
      <c r="J7" s="11" t="s">
        <v>2</v>
      </c>
      <c r="K7" s="14" t="s">
        <v>3</v>
      </c>
    </row>
    <row r="8" spans="1:11">
      <c r="A8" s="34" t="s">
        <v>149</v>
      </c>
      <c r="B8" s="15">
        <v>104</v>
      </c>
      <c r="C8" s="16" t="s">
        <v>31</v>
      </c>
      <c r="D8" s="16" t="s">
        <v>27</v>
      </c>
      <c r="E8" s="16" t="s">
        <v>32</v>
      </c>
      <c r="F8" s="12">
        <v>0.10211170138888888</v>
      </c>
      <c r="G8" s="12">
        <f t="shared" si="0"/>
        <v>6.2906712962962907E-3</v>
      </c>
      <c r="H8" s="17">
        <v>20</v>
      </c>
      <c r="I8" s="17">
        <v>3</v>
      </c>
      <c r="J8" s="16" t="s">
        <v>2</v>
      </c>
      <c r="K8" s="18" t="s">
        <v>3</v>
      </c>
    </row>
    <row r="9" spans="1:11">
      <c r="A9" s="33"/>
      <c r="B9" s="19"/>
      <c r="C9" s="19"/>
      <c r="D9" s="19"/>
      <c r="E9" s="19"/>
      <c r="F9" s="20"/>
      <c r="G9" s="21"/>
      <c r="H9" s="21"/>
      <c r="I9" s="19"/>
      <c r="J9" s="19"/>
      <c r="K9" s="3"/>
    </row>
    <row r="10" spans="1:11">
      <c r="A10" s="33"/>
      <c r="B10" s="19"/>
      <c r="C10" s="19"/>
      <c r="D10" s="19"/>
      <c r="E10" s="19"/>
      <c r="F10" s="20"/>
      <c r="G10" s="21"/>
      <c r="H10" s="21"/>
      <c r="I10" s="19"/>
      <c r="J10" s="19"/>
      <c r="K10" s="3"/>
    </row>
    <row r="11" spans="1:11">
      <c r="A11" s="33"/>
      <c r="B11" s="6" t="s">
        <v>35</v>
      </c>
      <c r="C11" s="7" t="s">
        <v>139</v>
      </c>
      <c r="D11" s="7" t="s">
        <v>138</v>
      </c>
      <c r="E11" s="7" t="s">
        <v>36</v>
      </c>
      <c r="F11" s="7" t="s">
        <v>140</v>
      </c>
      <c r="G11" s="7" t="s">
        <v>152</v>
      </c>
      <c r="H11" s="8" t="s">
        <v>142</v>
      </c>
      <c r="I11" s="8" t="s">
        <v>143</v>
      </c>
      <c r="J11" s="7" t="s">
        <v>37</v>
      </c>
      <c r="K11" s="9" t="s">
        <v>38</v>
      </c>
    </row>
    <row r="12" spans="1:11">
      <c r="A12" s="34" t="s">
        <v>147</v>
      </c>
      <c r="B12" s="10">
        <v>124</v>
      </c>
      <c r="C12" s="11" t="s">
        <v>4</v>
      </c>
      <c r="D12" s="11" t="s">
        <v>5</v>
      </c>
      <c r="E12" s="11" t="s">
        <v>6</v>
      </c>
      <c r="F12" s="12">
        <v>8.1094317129629626E-2</v>
      </c>
      <c r="G12" s="12">
        <f t="shared" ref="G12:G23" si="1">-F$12-(-F12)</f>
        <v>0</v>
      </c>
      <c r="H12" s="13">
        <v>2</v>
      </c>
      <c r="I12" s="13">
        <v>1</v>
      </c>
      <c r="J12" s="11" t="s">
        <v>2</v>
      </c>
      <c r="K12" s="14" t="s">
        <v>3</v>
      </c>
    </row>
    <row r="13" spans="1:11">
      <c r="A13" s="34" t="s">
        <v>148</v>
      </c>
      <c r="B13" s="10">
        <v>125</v>
      </c>
      <c r="C13" s="11" t="s">
        <v>7</v>
      </c>
      <c r="D13" s="11" t="s">
        <v>5</v>
      </c>
      <c r="E13" s="11" t="s">
        <v>8</v>
      </c>
      <c r="F13" s="12">
        <v>8.474527777777778E-2</v>
      </c>
      <c r="G13" s="12">
        <f t="shared" si="1"/>
        <v>3.6509606481481549E-3</v>
      </c>
      <c r="H13" s="13">
        <v>3</v>
      </c>
      <c r="I13" s="13">
        <v>2</v>
      </c>
      <c r="J13" s="11" t="s">
        <v>2</v>
      </c>
      <c r="K13" s="14" t="s">
        <v>3</v>
      </c>
    </row>
    <row r="14" spans="1:11">
      <c r="A14" s="34" t="s">
        <v>149</v>
      </c>
      <c r="B14" s="10">
        <v>73</v>
      </c>
      <c r="C14" s="11" t="s">
        <v>12</v>
      </c>
      <c r="D14" s="11" t="s">
        <v>5</v>
      </c>
      <c r="E14" s="11" t="s">
        <v>13</v>
      </c>
      <c r="F14" s="12">
        <v>8.4965775462962953E-2</v>
      </c>
      <c r="G14" s="12">
        <f t="shared" si="1"/>
        <v>3.8714583333333275E-3</v>
      </c>
      <c r="H14" s="13">
        <v>7</v>
      </c>
      <c r="I14" s="13">
        <v>3</v>
      </c>
      <c r="J14" s="11" t="s">
        <v>2</v>
      </c>
      <c r="K14" s="14" t="s">
        <v>3</v>
      </c>
    </row>
    <row r="15" spans="1:11">
      <c r="A15" s="34" t="s">
        <v>151</v>
      </c>
      <c r="B15" s="10">
        <v>30</v>
      </c>
      <c r="C15" s="11" t="s">
        <v>14</v>
      </c>
      <c r="D15" s="11" t="s">
        <v>5</v>
      </c>
      <c r="E15" s="11" t="s">
        <v>15</v>
      </c>
      <c r="F15" s="12">
        <v>8.4982083333333333E-2</v>
      </c>
      <c r="G15" s="12">
        <f t="shared" si="1"/>
        <v>3.8877662037037075E-3</v>
      </c>
      <c r="H15" s="13">
        <v>8</v>
      </c>
      <c r="I15" s="13">
        <v>4</v>
      </c>
      <c r="J15" s="11" t="s">
        <v>2</v>
      </c>
      <c r="K15" s="14" t="s">
        <v>3</v>
      </c>
    </row>
    <row r="16" spans="1:11">
      <c r="A16" s="34" t="s">
        <v>151</v>
      </c>
      <c r="B16" s="10">
        <v>52</v>
      </c>
      <c r="C16" s="11" t="s">
        <v>16</v>
      </c>
      <c r="D16" s="11" t="s">
        <v>5</v>
      </c>
      <c r="E16" s="11" t="s">
        <v>17</v>
      </c>
      <c r="F16" s="12">
        <v>8.7845532407407417E-2</v>
      </c>
      <c r="G16" s="12">
        <f t="shared" si="1"/>
        <v>6.7512152777777917E-3</v>
      </c>
      <c r="H16" s="13">
        <v>9</v>
      </c>
      <c r="I16" s="13">
        <v>5</v>
      </c>
      <c r="J16" s="11" t="s">
        <v>2</v>
      </c>
      <c r="K16" s="14" t="s">
        <v>3</v>
      </c>
    </row>
    <row r="17" spans="1:11">
      <c r="A17" s="34" t="s">
        <v>150</v>
      </c>
      <c r="B17" s="10">
        <v>152</v>
      </c>
      <c r="C17" s="11" t="s">
        <v>18</v>
      </c>
      <c r="D17" s="11" t="s">
        <v>5</v>
      </c>
      <c r="E17" s="11"/>
      <c r="F17" s="12">
        <v>8.8316886574074077E-2</v>
      </c>
      <c r="G17" s="12">
        <f t="shared" si="1"/>
        <v>7.2225694444444516E-3</v>
      </c>
      <c r="H17" s="13">
        <v>10</v>
      </c>
      <c r="I17" s="13">
        <v>6</v>
      </c>
      <c r="J17" s="11" t="s">
        <v>2</v>
      </c>
      <c r="K17" s="14" t="s">
        <v>3</v>
      </c>
    </row>
    <row r="18" spans="1:11">
      <c r="A18" s="34" t="s">
        <v>150</v>
      </c>
      <c r="B18" s="10">
        <v>51</v>
      </c>
      <c r="C18" s="11" t="s">
        <v>21</v>
      </c>
      <c r="D18" s="11" t="s">
        <v>5</v>
      </c>
      <c r="E18" s="11" t="s">
        <v>22</v>
      </c>
      <c r="F18" s="12">
        <v>9.1636296296296299E-2</v>
      </c>
      <c r="G18" s="12">
        <f t="shared" si="1"/>
        <v>1.0541979166666673E-2</v>
      </c>
      <c r="H18" s="13">
        <v>13</v>
      </c>
      <c r="I18" s="13">
        <v>7</v>
      </c>
      <c r="J18" s="11" t="s">
        <v>2</v>
      </c>
      <c r="K18" s="14" t="s">
        <v>3</v>
      </c>
    </row>
    <row r="19" spans="1:11">
      <c r="A19" s="34" t="s">
        <v>150</v>
      </c>
      <c r="B19" s="10">
        <v>12</v>
      </c>
      <c r="C19" s="11" t="s">
        <v>23</v>
      </c>
      <c r="D19" s="11" t="s">
        <v>5</v>
      </c>
      <c r="E19" s="11" t="s">
        <v>17</v>
      </c>
      <c r="F19" s="12">
        <v>9.2672962962962971E-2</v>
      </c>
      <c r="G19" s="12">
        <f t="shared" si="1"/>
        <v>1.1578645833333345E-2</v>
      </c>
      <c r="H19" s="13">
        <v>14</v>
      </c>
      <c r="I19" s="13">
        <v>8</v>
      </c>
      <c r="J19" s="11" t="s">
        <v>2</v>
      </c>
      <c r="K19" s="14" t="s">
        <v>3</v>
      </c>
    </row>
    <row r="20" spans="1:11">
      <c r="A20" s="34" t="s">
        <v>150</v>
      </c>
      <c r="B20" s="10">
        <v>127</v>
      </c>
      <c r="C20" s="11" t="s">
        <v>24</v>
      </c>
      <c r="D20" s="11" t="s">
        <v>5</v>
      </c>
      <c r="E20" s="11" t="s">
        <v>25</v>
      </c>
      <c r="F20" s="12">
        <v>9.2673993055555556E-2</v>
      </c>
      <c r="G20" s="12">
        <f t="shared" si="1"/>
        <v>1.1579675925925931E-2</v>
      </c>
      <c r="H20" s="13">
        <v>15</v>
      </c>
      <c r="I20" s="13">
        <v>9</v>
      </c>
      <c r="J20" s="11" t="s">
        <v>2</v>
      </c>
      <c r="K20" s="14" t="s">
        <v>3</v>
      </c>
    </row>
    <row r="21" spans="1:11">
      <c r="A21" s="34" t="s">
        <v>150</v>
      </c>
      <c r="B21" s="10">
        <v>4</v>
      </c>
      <c r="C21" s="11" t="s">
        <v>28</v>
      </c>
      <c r="D21" s="11" t="s">
        <v>5</v>
      </c>
      <c r="E21" s="11" t="s">
        <v>8</v>
      </c>
      <c r="F21" s="12">
        <v>9.6308530092592604E-2</v>
      </c>
      <c r="G21" s="12">
        <f t="shared" si="1"/>
        <v>1.5214212962962978E-2</v>
      </c>
      <c r="H21" s="13">
        <v>17</v>
      </c>
      <c r="I21" s="13">
        <v>10</v>
      </c>
      <c r="J21" s="11" t="s">
        <v>2</v>
      </c>
      <c r="K21" s="14" t="s">
        <v>3</v>
      </c>
    </row>
    <row r="22" spans="1:11">
      <c r="A22" s="34" t="s">
        <v>150</v>
      </c>
      <c r="B22" s="10">
        <v>122</v>
      </c>
      <c r="C22" s="11" t="s">
        <v>30</v>
      </c>
      <c r="D22" s="11" t="s">
        <v>5</v>
      </c>
      <c r="E22" s="11" t="s">
        <v>17</v>
      </c>
      <c r="F22" s="12">
        <v>9.8292627314814821E-2</v>
      </c>
      <c r="G22" s="12">
        <f t="shared" si="1"/>
        <v>1.7198310185185195E-2</v>
      </c>
      <c r="H22" s="13">
        <v>19</v>
      </c>
      <c r="I22" s="13">
        <v>11</v>
      </c>
      <c r="J22" s="11" t="s">
        <v>2</v>
      </c>
      <c r="K22" s="14" t="s">
        <v>3</v>
      </c>
    </row>
    <row r="23" spans="1:11">
      <c r="A23" s="34" t="s">
        <v>150</v>
      </c>
      <c r="B23" s="15">
        <v>123</v>
      </c>
      <c r="C23" s="16" t="s">
        <v>34</v>
      </c>
      <c r="D23" s="16" t="s">
        <v>5</v>
      </c>
      <c r="E23" s="16" t="s">
        <v>8</v>
      </c>
      <c r="F23" s="12">
        <v>0.11095452546296296</v>
      </c>
      <c r="G23" s="28">
        <f t="shared" si="1"/>
        <v>2.9860208333333332E-2</v>
      </c>
      <c r="H23" s="17">
        <v>22</v>
      </c>
      <c r="I23" s="17">
        <v>12</v>
      </c>
      <c r="J23" s="16" t="s">
        <v>2</v>
      </c>
      <c r="K23" s="18" t="s">
        <v>3</v>
      </c>
    </row>
    <row r="24" spans="1:11">
      <c r="A24" s="33"/>
      <c r="B24" s="19"/>
      <c r="C24" s="19"/>
      <c r="D24" s="19"/>
      <c r="E24" s="19"/>
      <c r="F24" s="20"/>
      <c r="G24" s="21"/>
      <c r="H24" s="21"/>
      <c r="I24" s="19"/>
      <c r="J24" s="19"/>
      <c r="K24" s="3"/>
    </row>
    <row r="25" spans="1:11">
      <c r="A25" s="33"/>
      <c r="B25" s="19"/>
      <c r="C25" s="19"/>
      <c r="D25" s="19"/>
      <c r="E25" s="19"/>
      <c r="F25" s="20"/>
      <c r="G25" s="21"/>
      <c r="H25" s="21"/>
      <c r="I25" s="19"/>
      <c r="J25" s="19"/>
      <c r="K25" s="3"/>
    </row>
    <row r="26" spans="1:11">
      <c r="A26" s="33"/>
      <c r="B26" s="6" t="s">
        <v>35</v>
      </c>
      <c r="C26" s="7" t="s">
        <v>139</v>
      </c>
      <c r="D26" s="7" t="s">
        <v>138</v>
      </c>
      <c r="E26" s="7" t="s">
        <v>36</v>
      </c>
      <c r="F26" s="7" t="s">
        <v>140</v>
      </c>
      <c r="G26" s="7" t="s">
        <v>152</v>
      </c>
      <c r="H26" s="8" t="s">
        <v>142</v>
      </c>
      <c r="I26" s="8" t="s">
        <v>143</v>
      </c>
      <c r="J26" s="7" t="s">
        <v>37</v>
      </c>
      <c r="K26" s="9" t="s">
        <v>38</v>
      </c>
    </row>
    <row r="27" spans="1:11">
      <c r="A27" s="34" t="s">
        <v>147</v>
      </c>
      <c r="B27" s="10">
        <v>103</v>
      </c>
      <c r="C27" s="11" t="s">
        <v>0</v>
      </c>
      <c r="D27" s="11" t="s">
        <v>1</v>
      </c>
      <c r="E27" s="11" t="s">
        <v>17</v>
      </c>
      <c r="F27" s="12">
        <v>8.0899374999999996E-2</v>
      </c>
      <c r="G27" s="12">
        <f t="shared" ref="G27:G33" si="2">-F$27-(-F27)</f>
        <v>0</v>
      </c>
      <c r="H27" s="13">
        <v>1</v>
      </c>
      <c r="I27" s="13">
        <v>1</v>
      </c>
      <c r="J27" s="11" t="s">
        <v>2</v>
      </c>
      <c r="K27" s="14" t="s">
        <v>3</v>
      </c>
    </row>
    <row r="28" spans="1:11">
      <c r="A28" s="34" t="s">
        <v>148</v>
      </c>
      <c r="B28" s="10">
        <v>142</v>
      </c>
      <c r="C28" s="11" t="s">
        <v>9</v>
      </c>
      <c r="D28" s="11" t="s">
        <v>1</v>
      </c>
      <c r="E28" s="11" t="s">
        <v>53</v>
      </c>
      <c r="F28" s="12">
        <v>8.4774270833333332E-2</v>
      </c>
      <c r="G28" s="12">
        <f t="shared" si="2"/>
        <v>3.8748958333333361E-3</v>
      </c>
      <c r="H28" s="13">
        <v>4</v>
      </c>
      <c r="I28" s="13">
        <v>2</v>
      </c>
      <c r="J28" s="11" t="s">
        <v>2</v>
      </c>
      <c r="K28" s="14" t="s">
        <v>3</v>
      </c>
    </row>
    <row r="29" spans="1:11">
      <c r="A29" s="34" t="s">
        <v>149</v>
      </c>
      <c r="B29" s="10">
        <v>101</v>
      </c>
      <c r="C29" s="11" t="s">
        <v>10</v>
      </c>
      <c r="D29" s="11" t="s">
        <v>1</v>
      </c>
      <c r="E29" s="11" t="s">
        <v>136</v>
      </c>
      <c r="F29" s="12">
        <v>8.4939768518518519E-2</v>
      </c>
      <c r="G29" s="12">
        <f t="shared" si="2"/>
        <v>4.040393518518523E-3</v>
      </c>
      <c r="H29" s="13">
        <v>5</v>
      </c>
      <c r="I29" s="13">
        <v>3</v>
      </c>
      <c r="J29" s="11" t="s">
        <v>2</v>
      </c>
      <c r="K29" s="14" t="s">
        <v>3</v>
      </c>
    </row>
    <row r="30" spans="1:11">
      <c r="A30" s="34" t="s">
        <v>151</v>
      </c>
      <c r="B30" s="10">
        <v>100</v>
      </c>
      <c r="C30" s="11" t="s">
        <v>11</v>
      </c>
      <c r="D30" s="11" t="s">
        <v>1</v>
      </c>
      <c r="E30" s="11" t="s">
        <v>8</v>
      </c>
      <c r="F30" s="12">
        <v>8.495681712962963E-2</v>
      </c>
      <c r="G30" s="12">
        <f t="shared" si="2"/>
        <v>4.0574421296296348E-3</v>
      </c>
      <c r="H30" s="13">
        <v>6</v>
      </c>
      <c r="I30" s="13">
        <v>4</v>
      </c>
      <c r="J30" s="11" t="s">
        <v>2</v>
      </c>
      <c r="K30" s="14" t="s">
        <v>3</v>
      </c>
    </row>
    <row r="31" spans="1:11">
      <c r="A31" s="34" t="s">
        <v>151</v>
      </c>
      <c r="B31" s="10">
        <v>131</v>
      </c>
      <c r="C31" s="11" t="s">
        <v>19</v>
      </c>
      <c r="D31" s="11" t="s">
        <v>1</v>
      </c>
      <c r="E31" s="11" t="s">
        <v>8</v>
      </c>
      <c r="F31" s="12">
        <v>9.0887476851851848E-2</v>
      </c>
      <c r="G31" s="12">
        <f t="shared" si="2"/>
        <v>9.9881018518518522E-3</v>
      </c>
      <c r="H31" s="13">
        <v>11</v>
      </c>
      <c r="I31" s="13">
        <v>5</v>
      </c>
      <c r="J31" s="11" t="s">
        <v>2</v>
      </c>
      <c r="K31" s="14" t="s">
        <v>3</v>
      </c>
    </row>
    <row r="32" spans="1:11">
      <c r="A32" s="34" t="s">
        <v>150</v>
      </c>
      <c r="B32" s="10">
        <v>102</v>
      </c>
      <c r="C32" s="11" t="s">
        <v>20</v>
      </c>
      <c r="D32" s="11" t="s">
        <v>1</v>
      </c>
      <c r="E32" s="11" t="s">
        <v>144</v>
      </c>
      <c r="F32" s="12">
        <v>9.0902719907407406E-2</v>
      </c>
      <c r="G32" s="12">
        <f t="shared" si="2"/>
        <v>1.000334490740741E-2</v>
      </c>
      <c r="H32" s="13">
        <v>12</v>
      </c>
      <c r="I32" s="13">
        <v>6</v>
      </c>
      <c r="J32" s="11" t="s">
        <v>2</v>
      </c>
      <c r="K32" s="14" t="s">
        <v>3</v>
      </c>
    </row>
    <row r="33" spans="1:11">
      <c r="A33" s="34" t="s">
        <v>150</v>
      </c>
      <c r="B33" s="10">
        <v>143</v>
      </c>
      <c r="C33" s="11" t="s">
        <v>33</v>
      </c>
      <c r="D33" s="11" t="s">
        <v>1</v>
      </c>
      <c r="E33" s="11" t="s">
        <v>74</v>
      </c>
      <c r="F33" s="12">
        <v>0.11010136574074074</v>
      </c>
      <c r="G33" s="12">
        <f t="shared" si="2"/>
        <v>2.9201990740740744E-2</v>
      </c>
      <c r="H33" s="13">
        <v>21</v>
      </c>
      <c r="I33" s="13">
        <v>7</v>
      </c>
      <c r="J33" s="11" t="s">
        <v>2</v>
      </c>
      <c r="K33" s="14" t="s">
        <v>3</v>
      </c>
    </row>
    <row r="34" spans="1:11">
      <c r="A34" s="34" t="s">
        <v>150</v>
      </c>
      <c r="B34" s="15">
        <v>13</v>
      </c>
      <c r="C34" s="16" t="s">
        <v>129</v>
      </c>
      <c r="D34" s="16" t="s">
        <v>130</v>
      </c>
      <c r="E34" s="16" t="s">
        <v>32</v>
      </c>
      <c r="F34" s="16" t="s">
        <v>57</v>
      </c>
      <c r="G34" s="28"/>
      <c r="H34" s="23"/>
      <c r="I34" s="23"/>
      <c r="J34" s="16" t="s">
        <v>141</v>
      </c>
      <c r="K34" s="18" t="s">
        <v>3</v>
      </c>
    </row>
  </sheetData>
  <sheetProtection algorithmName="SHA-512" hashValue="QZLOP8N3Ob7pWhlrWcx3CbL7yE1wl+Bhb9XBMfLPZrG6WH7HigD5UhWzlqlcRGe75pMUVChrL6QnfPu+3SJzzg==" saltValue="ivwCI/ckL0SyHfwvJIU5AA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7DA3-0775-4F89-A054-E884798F00EC}">
  <dimension ref="A1:K18"/>
  <sheetViews>
    <sheetView workbookViewId="0">
      <selection activeCell="E20" sqref="E20"/>
    </sheetView>
  </sheetViews>
  <sheetFormatPr baseColWidth="10" defaultColWidth="11.375" defaultRowHeight="15"/>
  <cols>
    <col min="1" max="1" width="5.125" style="2" customWidth="1"/>
    <col min="2" max="2" width="5.75" style="4" customWidth="1"/>
    <col min="3" max="3" width="20.875" style="4" customWidth="1"/>
    <col min="4" max="4" width="32.125" style="4" customWidth="1"/>
    <col min="5" max="6" width="11.625" style="4" customWidth="1"/>
    <col min="7" max="7" width="11.875" style="4" customWidth="1"/>
    <col min="8" max="9" width="11.375" style="4"/>
    <col min="10" max="10" width="10.75" style="4" customWidth="1"/>
    <col min="11" max="11" width="43.125" style="4" customWidth="1"/>
    <col min="12" max="16384" width="11.375" style="4"/>
  </cols>
  <sheetData>
    <row r="1" spans="1:11">
      <c r="A1" s="3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>
      <c r="A2" s="33"/>
      <c r="B2" s="3"/>
      <c r="C2" s="3"/>
      <c r="D2" s="32" t="s">
        <v>42</v>
      </c>
      <c r="E2" s="3"/>
      <c r="F2" s="3"/>
      <c r="G2" s="3"/>
      <c r="H2" s="3"/>
      <c r="I2" s="3"/>
      <c r="J2" s="3"/>
      <c r="K2" s="3"/>
    </row>
    <row r="3" spans="1:11">
      <c r="A3" s="3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3"/>
      <c r="B5" s="6" t="s">
        <v>35</v>
      </c>
      <c r="C5" s="7" t="s">
        <v>139</v>
      </c>
      <c r="D5" s="7" t="s">
        <v>138</v>
      </c>
      <c r="E5" s="7" t="s">
        <v>36</v>
      </c>
      <c r="F5" s="7" t="s">
        <v>140</v>
      </c>
      <c r="G5" s="7" t="s">
        <v>152</v>
      </c>
      <c r="H5" s="8" t="s">
        <v>142</v>
      </c>
      <c r="I5" s="8" t="s">
        <v>143</v>
      </c>
      <c r="J5" s="7" t="s">
        <v>37</v>
      </c>
      <c r="K5" s="9" t="s">
        <v>38</v>
      </c>
    </row>
    <row r="6" spans="1:11">
      <c r="A6" s="34" t="s">
        <v>147</v>
      </c>
      <c r="B6" s="10">
        <v>134</v>
      </c>
      <c r="C6" s="11" t="s">
        <v>39</v>
      </c>
      <c r="D6" s="11" t="s">
        <v>40</v>
      </c>
      <c r="E6" s="11" t="s">
        <v>41</v>
      </c>
      <c r="F6" s="12">
        <v>8.1006064814814815E-2</v>
      </c>
      <c r="G6" s="12">
        <f t="shared" ref="G6:G10" si="0">-F$6-(-F6)</f>
        <v>0</v>
      </c>
      <c r="H6" s="13">
        <v>1</v>
      </c>
      <c r="I6" s="13">
        <v>1</v>
      </c>
      <c r="J6" s="11" t="s">
        <v>2</v>
      </c>
      <c r="K6" s="14" t="s">
        <v>42</v>
      </c>
    </row>
    <row r="7" spans="1:11">
      <c r="A7" s="34" t="s">
        <v>148</v>
      </c>
      <c r="B7" s="10">
        <v>114</v>
      </c>
      <c r="C7" s="11" t="s">
        <v>46</v>
      </c>
      <c r="D7" s="11" t="s">
        <v>40</v>
      </c>
      <c r="E7" s="11" t="s">
        <v>47</v>
      </c>
      <c r="F7" s="12">
        <v>8.4959861111111118E-2</v>
      </c>
      <c r="G7" s="12">
        <f t="shared" si="0"/>
        <v>3.9537962962963025E-3</v>
      </c>
      <c r="H7" s="13">
        <v>3</v>
      </c>
      <c r="I7" s="13">
        <v>2</v>
      </c>
      <c r="J7" s="11" t="s">
        <v>2</v>
      </c>
      <c r="K7" s="14" t="s">
        <v>42</v>
      </c>
    </row>
    <row r="8" spans="1:11">
      <c r="A8" s="34" t="s">
        <v>149</v>
      </c>
      <c r="B8" s="10">
        <v>54</v>
      </c>
      <c r="C8" s="11" t="s">
        <v>50</v>
      </c>
      <c r="D8" s="11" t="s">
        <v>40</v>
      </c>
      <c r="E8" s="11" t="s">
        <v>25</v>
      </c>
      <c r="F8" s="12">
        <v>9.1637858796296295E-2</v>
      </c>
      <c r="G8" s="12">
        <f t="shared" si="0"/>
        <v>1.063179398148148E-2</v>
      </c>
      <c r="H8" s="13">
        <v>5</v>
      </c>
      <c r="I8" s="13">
        <v>3</v>
      </c>
      <c r="J8" s="11" t="s">
        <v>2</v>
      </c>
      <c r="K8" s="14" t="s">
        <v>42</v>
      </c>
    </row>
    <row r="9" spans="1:11">
      <c r="A9" s="34" t="s">
        <v>151</v>
      </c>
      <c r="B9" s="10">
        <v>118</v>
      </c>
      <c r="C9" s="11" t="s">
        <v>51</v>
      </c>
      <c r="D9" s="11" t="s">
        <v>40</v>
      </c>
      <c r="E9" s="11" t="s">
        <v>32</v>
      </c>
      <c r="F9" s="12">
        <v>9.3656238425925936E-2</v>
      </c>
      <c r="G9" s="12">
        <f t="shared" si="0"/>
        <v>1.2650173611111121E-2</v>
      </c>
      <c r="H9" s="13">
        <v>6</v>
      </c>
      <c r="I9" s="13">
        <v>4</v>
      </c>
      <c r="J9" s="11" t="s">
        <v>2</v>
      </c>
      <c r="K9" s="14" t="s">
        <v>42</v>
      </c>
    </row>
    <row r="10" spans="1:11">
      <c r="A10" s="34" t="s">
        <v>151</v>
      </c>
      <c r="B10" s="15">
        <v>119</v>
      </c>
      <c r="C10" s="16" t="s">
        <v>54</v>
      </c>
      <c r="D10" s="16" t="s">
        <v>40</v>
      </c>
      <c r="E10" s="16" t="s">
        <v>32</v>
      </c>
      <c r="F10" s="12">
        <v>9.5805740740740747E-2</v>
      </c>
      <c r="G10" s="28">
        <f t="shared" si="0"/>
        <v>1.4799675925925931E-2</v>
      </c>
      <c r="H10" s="17">
        <v>8</v>
      </c>
      <c r="I10" s="17">
        <v>5</v>
      </c>
      <c r="J10" s="16" t="s">
        <v>2</v>
      </c>
      <c r="K10" s="18" t="s">
        <v>42</v>
      </c>
    </row>
    <row r="11" spans="1:11">
      <c r="A11" s="33"/>
      <c r="B11" s="19"/>
      <c r="C11" s="19"/>
      <c r="D11" s="19"/>
      <c r="E11" s="19"/>
      <c r="F11" s="20"/>
      <c r="G11" s="21"/>
      <c r="H11" s="21"/>
      <c r="I11" s="19"/>
      <c r="J11" s="19"/>
      <c r="K11" s="3"/>
    </row>
    <row r="12" spans="1:11">
      <c r="A12" s="33"/>
      <c r="B12" s="19"/>
      <c r="C12" s="19"/>
      <c r="D12" s="19"/>
      <c r="E12" s="19"/>
      <c r="F12" s="20"/>
      <c r="G12" s="21"/>
      <c r="H12" s="21"/>
      <c r="I12" s="19"/>
      <c r="J12" s="19"/>
      <c r="K12" s="3"/>
    </row>
    <row r="13" spans="1:11" ht="15.75">
      <c r="A13" s="33"/>
      <c r="B13" s="24" t="s">
        <v>35</v>
      </c>
      <c r="C13" s="25" t="s">
        <v>139</v>
      </c>
      <c r="D13" s="25" t="s">
        <v>138</v>
      </c>
      <c r="E13" s="25" t="s">
        <v>36</v>
      </c>
      <c r="F13" s="25" t="s">
        <v>140</v>
      </c>
      <c r="G13" s="7" t="s">
        <v>152</v>
      </c>
      <c r="H13" s="26" t="s">
        <v>142</v>
      </c>
      <c r="I13" s="26" t="s">
        <v>143</v>
      </c>
      <c r="J13" s="25" t="s">
        <v>37</v>
      </c>
      <c r="K13" s="27" t="s">
        <v>38</v>
      </c>
    </row>
    <row r="14" spans="1:11">
      <c r="A14" s="34" t="s">
        <v>147</v>
      </c>
      <c r="B14" s="10">
        <v>117</v>
      </c>
      <c r="C14" s="11" t="s">
        <v>43</v>
      </c>
      <c r="D14" s="11" t="s">
        <v>44</v>
      </c>
      <c r="E14" s="11" t="s">
        <v>45</v>
      </c>
      <c r="F14" s="12">
        <v>8.4953703703703698E-2</v>
      </c>
      <c r="G14" s="12">
        <f t="shared" ref="G14:G17" si="1">-F$14-(-F14)</f>
        <v>0</v>
      </c>
      <c r="H14" s="13">
        <v>2</v>
      </c>
      <c r="I14" s="13">
        <v>1</v>
      </c>
      <c r="J14" s="11" t="s">
        <v>2</v>
      </c>
      <c r="K14" s="14" t="s">
        <v>42</v>
      </c>
    </row>
    <row r="15" spans="1:11">
      <c r="A15" s="34" t="s">
        <v>148</v>
      </c>
      <c r="B15" s="10">
        <v>116</v>
      </c>
      <c r="C15" s="11" t="s">
        <v>48</v>
      </c>
      <c r="D15" s="11" t="s">
        <v>44</v>
      </c>
      <c r="E15" s="11" t="s">
        <v>49</v>
      </c>
      <c r="F15" s="12">
        <v>9.0857812499999996E-2</v>
      </c>
      <c r="G15" s="12">
        <f t="shared" si="1"/>
        <v>5.9041087962962979E-3</v>
      </c>
      <c r="H15" s="13">
        <v>4</v>
      </c>
      <c r="I15" s="13">
        <v>2</v>
      </c>
      <c r="J15" s="11" t="s">
        <v>2</v>
      </c>
      <c r="K15" s="14" t="s">
        <v>42</v>
      </c>
    </row>
    <row r="16" spans="1:11">
      <c r="A16" s="34" t="s">
        <v>149</v>
      </c>
      <c r="B16" s="10">
        <v>115</v>
      </c>
      <c r="C16" s="11" t="s">
        <v>52</v>
      </c>
      <c r="D16" s="11" t="s">
        <v>44</v>
      </c>
      <c r="E16" s="11" t="s">
        <v>53</v>
      </c>
      <c r="F16" s="12">
        <v>9.366298611111111E-2</v>
      </c>
      <c r="G16" s="12">
        <f t="shared" si="1"/>
        <v>8.7092824074074121E-3</v>
      </c>
      <c r="H16" s="13">
        <v>7</v>
      </c>
      <c r="I16" s="13">
        <v>3</v>
      </c>
      <c r="J16" s="11" t="s">
        <v>2</v>
      </c>
      <c r="K16" s="14" t="s">
        <v>42</v>
      </c>
    </row>
    <row r="17" spans="1:11">
      <c r="A17" s="34" t="s">
        <v>151</v>
      </c>
      <c r="B17" s="10">
        <v>140</v>
      </c>
      <c r="C17" s="11" t="s">
        <v>55</v>
      </c>
      <c r="D17" s="11" t="s">
        <v>44</v>
      </c>
      <c r="E17" s="11" t="s">
        <v>32</v>
      </c>
      <c r="F17" s="12">
        <v>0.10988475694444444</v>
      </c>
      <c r="G17" s="12">
        <f t="shared" si="1"/>
        <v>2.4931053240740741E-2</v>
      </c>
      <c r="H17" s="13">
        <v>9</v>
      </c>
      <c r="I17" s="13">
        <v>4</v>
      </c>
      <c r="J17" s="11" t="s">
        <v>2</v>
      </c>
      <c r="K17" s="14" t="s">
        <v>42</v>
      </c>
    </row>
    <row r="18" spans="1:11">
      <c r="A18" s="34" t="s">
        <v>150</v>
      </c>
      <c r="B18" s="15">
        <v>8</v>
      </c>
      <c r="C18" s="16" t="s">
        <v>56</v>
      </c>
      <c r="D18" s="16" t="s">
        <v>44</v>
      </c>
      <c r="E18" s="16" t="s">
        <v>49</v>
      </c>
      <c r="F18" s="11" t="s">
        <v>57</v>
      </c>
      <c r="G18" s="28"/>
      <c r="H18" s="23"/>
      <c r="I18" s="23"/>
      <c r="J18" s="16" t="s">
        <v>141</v>
      </c>
      <c r="K18" s="18" t="s">
        <v>42</v>
      </c>
    </row>
  </sheetData>
  <sheetProtection algorithmName="SHA-512" hashValue="Y2sFwCUMB8fZFDRx9a2+7ohvN2+UcXezM3H1UvnnjjCjzODjUzbPF6gdotucIL7kbIHwZt3Zcl2HydSS2Ys4pw==" saltValue="2YkG4qtBQEHNcFvak4Q6DQ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VARONES 90 K</vt:lpstr>
      <vt:lpstr>VARONES 60 K</vt:lpstr>
      <vt:lpstr>DAMAS 60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Mendez Valdes</dc:creator>
  <cp:lastModifiedBy>ACER</cp:lastModifiedBy>
  <dcterms:created xsi:type="dcterms:W3CDTF">2025-06-23T00:48:37Z</dcterms:created>
  <dcterms:modified xsi:type="dcterms:W3CDTF">2025-06-24T03:50:26Z</dcterms:modified>
</cp:coreProperties>
</file>